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obin\Google Drive\Kingdom Exchequer\2022\"/>
    </mc:Choice>
  </mc:AlternateContent>
  <xr:revisionPtr revIDLastSave="0" documentId="13_ncr:1_{E673C780-6C38-43AC-BBF7-7989BA8DA871}" xr6:coauthVersionLast="47" xr6:coauthVersionMax="47" xr10:uidLastSave="{00000000-0000-0000-0000-000000000000}"/>
  <bookViews>
    <workbookView xWindow="840" yWindow="330" windowWidth="27540" windowHeight="15285" xr2:uid="{418A0161-B749-413F-B18B-8C4E64DF6729}"/>
  </bookViews>
  <sheets>
    <sheet name="GA-SC" sheetId="3" r:id="rId1"/>
    <sheet name="Eastern NC" sheetId="2" r:id="rId2"/>
    <sheet name="Western NC" sheetId="1" r:id="rId3"/>
    <sheet name="MD" sheetId="5" r:id="rId4"/>
    <sheet name="Virginia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4" l="1"/>
  <c r="J16" i="4"/>
  <c r="I16" i="4"/>
  <c r="H16" i="4"/>
  <c r="G16" i="4"/>
  <c r="F16" i="4"/>
  <c r="E16" i="4"/>
  <c r="D16" i="4"/>
  <c r="C16" i="4"/>
  <c r="B16" i="4"/>
  <c r="K11" i="4"/>
  <c r="K18" i="4" s="1"/>
  <c r="J11" i="4"/>
  <c r="J18" i="4" s="1"/>
  <c r="I11" i="4"/>
  <c r="I18" i="4" s="1"/>
  <c r="H11" i="4"/>
  <c r="G11" i="4"/>
  <c r="G18" i="4" s="1"/>
  <c r="F11" i="4"/>
  <c r="F18" i="4" s="1"/>
  <c r="E11" i="4"/>
  <c r="E18" i="4" s="1"/>
  <c r="D11" i="4"/>
  <c r="C11" i="4"/>
  <c r="C18" i="4" s="1"/>
  <c r="B11" i="4"/>
  <c r="B18" i="4" s="1"/>
  <c r="I16" i="1"/>
  <c r="I11" i="1"/>
  <c r="I18" i="1" s="1"/>
  <c r="H16" i="1"/>
  <c r="G16" i="1"/>
  <c r="G18" i="1" s="1"/>
  <c r="H11" i="1"/>
  <c r="F16" i="1"/>
  <c r="E16" i="1"/>
  <c r="F11" i="1"/>
  <c r="E11" i="1"/>
  <c r="D16" i="1"/>
  <c r="D11" i="1"/>
  <c r="D18" i="1" s="1"/>
  <c r="C16" i="1"/>
  <c r="C11" i="1"/>
  <c r="C18" i="1" s="1"/>
  <c r="B16" i="1"/>
  <c r="B11" i="1"/>
  <c r="B18" i="1" s="1"/>
  <c r="J16" i="2"/>
  <c r="J11" i="2"/>
  <c r="I16" i="2"/>
  <c r="I11" i="2"/>
  <c r="I18" i="2" s="1"/>
  <c r="H16" i="2"/>
  <c r="H11" i="2"/>
  <c r="H18" i="2" s="1"/>
  <c r="G16" i="2"/>
  <c r="F16" i="2"/>
  <c r="G11" i="2"/>
  <c r="G18" i="2" s="1"/>
  <c r="F11" i="2"/>
  <c r="F18" i="2" s="1"/>
  <c r="E16" i="2"/>
  <c r="E11" i="2"/>
  <c r="E18" i="2" s="1"/>
  <c r="D16" i="2"/>
  <c r="C16" i="2"/>
  <c r="B16" i="2"/>
  <c r="D11" i="2"/>
  <c r="D18" i="2" s="1"/>
  <c r="C11" i="2"/>
  <c r="C18" i="2" s="1"/>
  <c r="B11" i="2"/>
  <c r="B18" i="2" s="1"/>
  <c r="M18" i="3"/>
  <c r="L18" i="3"/>
  <c r="K18" i="3"/>
  <c r="E18" i="3"/>
  <c r="D18" i="3"/>
  <c r="C18" i="3"/>
  <c r="M16" i="3"/>
  <c r="L16" i="3"/>
  <c r="K16" i="3"/>
  <c r="J16" i="3"/>
  <c r="I16" i="3"/>
  <c r="H16" i="3"/>
  <c r="G16" i="3"/>
  <c r="F16" i="3"/>
  <c r="F18" i="3" s="1"/>
  <c r="E16" i="3"/>
  <c r="D16" i="3"/>
  <c r="C16" i="3"/>
  <c r="M11" i="3"/>
  <c r="L11" i="3"/>
  <c r="K11" i="3"/>
  <c r="J11" i="3"/>
  <c r="J18" i="3" s="1"/>
  <c r="I11" i="3"/>
  <c r="I18" i="3" s="1"/>
  <c r="H11" i="3"/>
  <c r="H18" i="3" s="1"/>
  <c r="G11" i="3"/>
  <c r="G18" i="3" s="1"/>
  <c r="F11" i="3"/>
  <c r="E11" i="3"/>
  <c r="D11" i="3"/>
  <c r="C11" i="3"/>
  <c r="B11" i="3"/>
  <c r="B16" i="3"/>
  <c r="B18" i="3"/>
  <c r="D18" i="4" l="1"/>
  <c r="H18" i="4"/>
  <c r="H18" i="1"/>
  <c r="E18" i="1"/>
  <c r="F18" i="1"/>
  <c r="J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tc={70AF4FD5-03EC-4A9E-9C92-3A106C893E9D}</author>
  </authors>
  <commentList>
    <comment ref="D2" authorId="0" shapeId="0" xr:uid="{70AF4FD5-03EC-4A9E-9C92-3A106C893E9D}">
      <text>
        <t>[Threaded comment]
Your version of Excel allows you to read this threaded comment; however, any edits to it will get removed if the file is opened in a newer version of Excel. Learn more: https://go.microsoft.com/fwlink/?linkid=870924
Comment:
    Group has closed, transferred money to Kingdom and closed bank account</t>
      </text>
    </comment>
  </commentList>
</comments>
</file>

<file path=xl/sharedStrings.xml><?xml version="1.0" encoding="utf-8"?>
<sst xmlns="http://schemas.openxmlformats.org/spreadsheetml/2006/main" count="382" uniqueCount="104">
  <si>
    <t>Aire Faucon</t>
  </si>
  <si>
    <t>Charlesbury Crossing</t>
  </si>
  <si>
    <t>Crois Brigte</t>
  </si>
  <si>
    <t>Hawkwood</t>
  </si>
  <si>
    <t>Middlegate</t>
  </si>
  <si>
    <t>Sacred Stone</t>
  </si>
  <si>
    <t>Salesberie Glen</t>
  </si>
  <si>
    <t>Undeposited and Non-Interest Bearing Cash</t>
  </si>
  <si>
    <t>Cash Earning Interest</t>
  </si>
  <si>
    <t>Receivables</t>
  </si>
  <si>
    <t>Inventory For Sale (Major Inventory)</t>
  </si>
  <si>
    <t>Regalia and Non-Depreciated Equipment</t>
  </si>
  <si>
    <t>Depreciated Equipment</t>
  </si>
  <si>
    <t>MINUS Accumulated Depreciation</t>
  </si>
  <si>
    <t>Prepaid Expenses</t>
  </si>
  <si>
    <t>Other Assets</t>
  </si>
  <si>
    <t>Total Assets</t>
  </si>
  <si>
    <t>Newsletter Subs. Due</t>
  </si>
  <si>
    <t>Deferred Revenue</t>
  </si>
  <si>
    <t>Payables</t>
  </si>
  <si>
    <t>Other Liabilities</t>
  </si>
  <si>
    <t>Total Liabilities</t>
  </si>
  <si>
    <t>Net Worth</t>
  </si>
  <si>
    <t>Attilium</t>
  </si>
  <si>
    <t>Buckston-on-Eno</t>
  </si>
  <si>
    <t>Cathanar</t>
  </si>
  <si>
    <t>Elvegast</t>
  </si>
  <si>
    <t>Kappellenberg</t>
  </si>
  <si>
    <t>Nimenefeld</t>
  </si>
  <si>
    <t>Raven's Cove</t>
  </si>
  <si>
    <t>Seareach</t>
  </si>
  <si>
    <t>Windmaster's Hill</t>
  </si>
  <si>
    <t>Border Vale Keep</t>
  </si>
  <si>
    <t>Brockore Abbey</t>
  </si>
  <si>
    <t>Cyddlain Downs</t>
  </si>
  <si>
    <t>Falcon Cree</t>
  </si>
  <si>
    <t>Hidden Mountain</t>
  </si>
  <si>
    <t>Misty Marsh</t>
  </si>
  <si>
    <t>Moorhaven</t>
  </si>
  <si>
    <t>Nottinghill Coill</t>
  </si>
  <si>
    <t>Ritterwald</t>
  </si>
  <si>
    <t>St. Georges Keep</t>
  </si>
  <si>
    <t>Tear Sea's Shore</t>
  </si>
  <si>
    <t>Bright Hills</t>
  </si>
  <si>
    <t>Dun Carraig</t>
  </si>
  <si>
    <t>Highland Foorde</t>
  </si>
  <si>
    <t>Lochmere</t>
  </si>
  <si>
    <t>Roxbury Mill</t>
  </si>
  <si>
    <t>Spiaggia Levantina</t>
  </si>
  <si>
    <t>Storvik</t>
  </si>
  <si>
    <t>Black Diamond</t>
  </si>
  <si>
    <t>Caer Mear</t>
  </si>
  <si>
    <t>Isenfir</t>
  </si>
  <si>
    <t>Marinus</t>
  </si>
  <si>
    <t>Ponte Alto</t>
  </si>
  <si>
    <t>Seven Hills</t>
  </si>
  <si>
    <t>Stierbach</t>
  </si>
  <si>
    <t>Sudentorre</t>
  </si>
  <si>
    <t>Tir-y-Don</t>
  </si>
  <si>
    <t>Yarnvid</t>
  </si>
  <si>
    <t>Stormwall</t>
  </si>
  <si>
    <t>PDF missing</t>
  </si>
  <si>
    <t>Bank statements missing</t>
  </si>
  <si>
    <t>ATM usage shows on statements</t>
  </si>
  <si>
    <t>Ledger missing</t>
  </si>
  <si>
    <t>Expenses without receipts</t>
  </si>
  <si>
    <t>Event held but no report</t>
  </si>
  <si>
    <t>Incorrect version</t>
  </si>
  <si>
    <t>Red on Contents page</t>
  </si>
  <si>
    <t>Not Cumulative</t>
  </si>
  <si>
    <t>Incorrect starting numbers</t>
  </si>
  <si>
    <t>"Other" income or expense incorrect</t>
  </si>
  <si>
    <t>Aged NSF carried too long</t>
  </si>
  <si>
    <t>Stale checks carried too long</t>
  </si>
  <si>
    <t>Got it late</t>
  </si>
  <si>
    <t>Never got it</t>
  </si>
  <si>
    <t>PDF present but not signed by seneschal</t>
  </si>
  <si>
    <t>Bank stmts present but not signed by seneschal</t>
  </si>
  <si>
    <t xml:space="preserve">        Expired signatories</t>
  </si>
  <si>
    <t xml:space="preserve">        Not balanced</t>
  </si>
  <si>
    <t xml:space="preserve">        Expired Financial Committee member</t>
  </si>
  <si>
    <t>Incorrect categories.  Common errors:</t>
  </si>
  <si>
    <t xml:space="preserve">     Had Fundraiser but expenses not in FR column</t>
  </si>
  <si>
    <t xml:space="preserve">     Storage unit rental posted as equipment rental</t>
  </si>
  <si>
    <t xml:space="preserve">     storage unit rental posted as AR instead of OA</t>
  </si>
  <si>
    <t xml:space="preserve">     "Keep the change" posted as fundraiser, not donations</t>
  </si>
  <si>
    <t xml:space="preserve">     Other</t>
  </si>
  <si>
    <t>Page 13 Financial Committee makeup not marked</t>
  </si>
  <si>
    <t>STARTING NUMBERS</t>
  </si>
  <si>
    <t>Depreciation items removed but no record of disposal</t>
  </si>
  <si>
    <t>page 2a ledger balance doesn't match actual ledger</t>
  </si>
  <si>
    <t>No deposit within last 12 months</t>
  </si>
  <si>
    <t>Money being held without depositing within 14 days</t>
  </si>
  <si>
    <t>Undeposited funds carried more than one quarter</t>
  </si>
  <si>
    <t>Bank stmts not signed by seneschal each month</t>
  </si>
  <si>
    <t xml:space="preserve">     SCA-rs or PayPal fees charged to fees &amp; honoraria </t>
  </si>
  <si>
    <t>Date first received</t>
  </si>
  <si>
    <t>comments</t>
  </si>
  <si>
    <t>Date complete and correct</t>
  </si>
  <si>
    <t>PDF only has signature pages</t>
  </si>
  <si>
    <t>When a check is voided, the credit is done on same line as check</t>
  </si>
  <si>
    <t>College of Heralds</t>
  </si>
  <si>
    <t>Quarterly Report Checklist
Correct answer is NO.  If YES, fix it</t>
  </si>
  <si>
    <t>Excel workbook
Correct answer is NO.  If YES, fix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</si>
</sst>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12">
    <xf numFmtId="0" fontId="0" fillId="0" borderId="0"/>
    <xf numFmtId="0" fontId="2" fillId="0" borderId="0"/>
    <xf numFmtId="39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9" fillId="0" borderId="0" applyFont="0" applyFill="0" applyBorder="0" applyAlignment="0" applyProtection="0"/>
  </cellStyleXfs>
  <cellXfs count="62">
    <xf numFmtId="0" fontId="0" fillId="0" borderId="0" xfId="0"/>
    <xf numFmtId="164" fontId="3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8" fontId="7" fillId="0" borderId="0" xfId="0" applyNumberFormat="1" applyFont="1" applyAlignment="1">
      <alignment horizontal="right" vertical="top"/>
    </xf>
    <xf numFmtId="0" fontId="0" fillId="0" borderId="0" xfId="0" applyAlignment="1">
      <alignment vertical="top" wrapText="1"/>
    </xf>
    <xf numFmtId="164" fontId="3" fillId="0" borderId="1" xfId="5" applyNumberFormat="1" applyFont="1" applyBorder="1" applyAlignment="1">
      <alignment horizontal="center" vertical="top" wrapText="1"/>
    </xf>
    <xf numFmtId="164" fontId="3" fillId="0" borderId="1" xfId="6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horizontal="right" vertical="top"/>
    </xf>
    <xf numFmtId="164" fontId="3" fillId="0" borderId="1" xfId="7" applyNumberFormat="1" applyFont="1" applyBorder="1" applyAlignment="1">
      <alignment horizontal="center" wrapText="1"/>
    </xf>
    <xf numFmtId="164" fontId="3" fillId="0" borderId="1" xfId="7" applyNumberFormat="1" applyFont="1" applyBorder="1" applyAlignment="1">
      <alignment horizontal="center"/>
    </xf>
    <xf numFmtId="164" fontId="3" fillId="0" borderId="0" xfId="8" applyNumberFormat="1" applyAlignment="1" applyProtection="1">
      <alignment horizontal="right"/>
      <protection locked="0"/>
    </xf>
    <xf numFmtId="164" fontId="3" fillId="0" borderId="0" xfId="8" applyNumberFormat="1" applyProtection="1">
      <protection locked="0"/>
    </xf>
    <xf numFmtId="0" fontId="3" fillId="0" borderId="0" xfId="8"/>
    <xf numFmtId="164" fontId="3" fillId="0" borderId="0" xfId="9" applyNumberFormat="1" applyFont="1" applyFill="1" applyProtection="1">
      <protection locked="0"/>
    </xf>
    <xf numFmtId="164" fontId="7" fillId="0" borderId="0" xfId="8" applyNumberFormat="1" applyFont="1" applyAlignment="1">
      <alignment horizontal="right"/>
    </xf>
    <xf numFmtId="39" fontId="5" fillId="1" borderId="0" xfId="2" applyFont="1" applyFill="1" applyAlignment="1">
      <alignment vertical="top"/>
    </xf>
    <xf numFmtId="8" fontId="3" fillId="0" borderId="0" xfId="10" applyNumberFormat="1" applyAlignment="1" applyProtection="1">
      <alignment horizontal="right"/>
      <protection locked="0"/>
    </xf>
    <xf numFmtId="8" fontId="7" fillId="0" borderId="0" xfId="0" applyNumberFormat="1" applyFont="1" applyAlignment="1">
      <alignment horizontal="right"/>
    </xf>
    <xf numFmtId="8" fontId="0" fillId="1" borderId="0" xfId="0" applyNumberFormat="1" applyFill="1" applyAlignment="1" applyProtection="1">
      <alignment horizontal="right"/>
      <protection locked="0"/>
    </xf>
    <xf numFmtId="39" fontId="6" fillId="0" borderId="0" xfId="2" applyFont="1" applyAlignment="1">
      <alignment horizontal="left" vertical="top"/>
    </xf>
    <xf numFmtId="39" fontId="6" fillId="0" borderId="0" xfId="2" applyFont="1" applyBorder="1" applyAlignment="1">
      <alignment horizontal="left" vertical="top"/>
    </xf>
    <xf numFmtId="164" fontId="7" fillId="0" borderId="0" xfId="8" applyNumberFormat="1" applyFont="1" applyBorder="1" applyAlignment="1">
      <alignment horizontal="right"/>
    </xf>
    <xf numFmtId="0" fontId="0" fillId="0" borderId="0" xfId="0" applyBorder="1"/>
    <xf numFmtId="164" fontId="3" fillId="0" borderId="0" xfId="8" applyNumberFormat="1" applyBorder="1" applyAlignment="1" applyProtection="1">
      <alignment horizontal="right"/>
      <protection locked="0"/>
    </xf>
    <xf numFmtId="164" fontId="3" fillId="0" borderId="0" xfId="9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 wrapText="1"/>
    </xf>
    <xf numFmtId="39" fontId="5" fillId="0" borderId="0" xfId="2" applyFont="1" applyAlignment="1">
      <alignment horizontal="left" vertical="top"/>
    </xf>
    <xf numFmtId="39" fontId="6" fillId="0" borderId="0" xfId="2" applyFont="1" applyAlignment="1">
      <alignment horizontal="left" vertical="top"/>
    </xf>
    <xf numFmtId="39" fontId="5" fillId="1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39" fontId="5" fillId="0" borderId="0" xfId="2" applyFont="1" applyBorder="1" applyAlignment="1">
      <alignment horizontal="left" vertical="top"/>
    </xf>
    <xf numFmtId="39" fontId="6" fillId="0" borderId="0" xfId="2" applyFont="1" applyBorder="1" applyAlignment="1">
      <alignment horizontal="left" vertical="top"/>
    </xf>
    <xf numFmtId="39" fontId="5" fillId="1" borderId="0" xfId="2" applyFont="1" applyFill="1" applyBorder="1" applyAlignment="1">
      <alignment horizontal="left" vertical="top"/>
    </xf>
    <xf numFmtId="44" fontId="0" fillId="0" borderId="1" xfId="11" applyFont="1" applyBorder="1" applyAlignment="1">
      <alignment vertical="top"/>
    </xf>
    <xf numFmtId="44" fontId="0" fillId="0" borderId="0" xfId="11" applyFont="1" applyAlignment="1">
      <alignment vertical="top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44" fontId="10" fillId="0" borderId="1" xfId="11" applyFont="1" applyBorder="1" applyAlignment="1">
      <alignment vertical="top"/>
    </xf>
    <xf numFmtId="164" fontId="3" fillId="0" borderId="0" xfId="5" applyNumberFormat="1" applyFont="1" applyBorder="1" applyAlignment="1">
      <alignment horizontal="center" vertical="top" wrapText="1"/>
    </xf>
    <xf numFmtId="164" fontId="3" fillId="0" borderId="0" xfId="6" applyNumberFormat="1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3" fillId="0" borderId="1" xfId="7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7" fillId="0" borderId="0" xfId="0" applyNumberFormat="1" applyFont="1" applyAlignment="1">
      <alignment horizontal="right"/>
    </xf>
    <xf numFmtId="164" fontId="0" fillId="0" borderId="0" xfId="0" applyNumberFormat="1" applyAlignment="1" applyProtection="1">
      <alignment horizontal="right"/>
      <protection locked="0"/>
    </xf>
    <xf numFmtId="164" fontId="0" fillId="1" borderId="0" xfId="0" applyNumberFormat="1" applyFill="1" applyAlignment="1" applyProtection="1">
      <alignment horizontal="right"/>
      <protection locked="0"/>
    </xf>
    <xf numFmtId="164" fontId="0" fillId="0" borderId="0" xfId="0" applyNumberFormat="1" applyFill="1" applyAlignment="1" applyProtection="1">
      <alignment horizontal="right"/>
      <protection locked="0"/>
    </xf>
    <xf numFmtId="164" fontId="0" fillId="0" borderId="0" xfId="0" applyNumberFormat="1" applyFill="1" applyProtection="1">
      <protection locked="0"/>
    </xf>
    <xf numFmtId="164" fontId="0" fillId="0" borderId="0" xfId="9" applyNumberFormat="1" applyFont="1" applyFill="1" applyAlignment="1" applyProtection="1">
      <alignment horizontal="right"/>
      <protection locked="0"/>
    </xf>
    <xf numFmtId="164" fontId="0" fillId="0" borderId="0" xfId="9" applyNumberFormat="1" applyFont="1" applyFill="1" applyProtection="1">
      <protection locked="0"/>
    </xf>
    <xf numFmtId="8" fontId="0" fillId="0" borderId="0" xfId="0" applyNumberFormat="1" applyAlignment="1" applyProtection="1">
      <alignment horizontal="right"/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164" fontId="3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8" fontId="3" fillId="0" borderId="0" xfId="0" applyNumberFormat="1" applyFont="1" applyAlignment="1" applyProtection="1">
      <alignment horizontal="right"/>
      <protection locked="0"/>
    </xf>
    <xf numFmtId="39" fontId="3" fillId="0" borderId="0" xfId="4" applyNumberFormat="1" applyAlignment="1">
      <alignment vertical="center" shrinkToFit="1"/>
    </xf>
    <xf numFmtId="8" fontId="3" fillId="1" borderId="0" xfId="0" applyNumberFormat="1" applyFont="1" applyFill="1" applyAlignment="1" applyProtection="1">
      <alignment horizontal="right"/>
      <protection locked="0"/>
    </xf>
    <xf numFmtId="39" fontId="3" fillId="0" borderId="0" xfId="3" applyNumberFormat="1" applyAlignment="1" applyProtection="1">
      <alignment horizontal="right" vertical="center"/>
      <protection locked="0"/>
    </xf>
    <xf numFmtId="8" fontId="3" fillId="0" borderId="0" xfId="0" applyNumberFormat="1" applyFont="1" applyProtection="1">
      <protection locked="0"/>
    </xf>
    <xf numFmtId="8" fontId="3" fillId="1" borderId="0" xfId="0" applyNumberFormat="1" applyFont="1" applyFill="1" applyProtection="1">
      <protection locked="0"/>
    </xf>
    <xf numFmtId="0" fontId="1" fillId="0" borderId="0" xfId="0" applyFont="1" applyAlignment="1">
      <alignment horizontal="center" vertical="top" wrapText="1"/>
    </xf>
  </cellXfs>
  <cellStyles count="12">
    <cellStyle name="Currency" xfId="11" builtinId="4"/>
    <cellStyle name="Currency 12" xfId="9" xr:uid="{D00B46A0-407E-437F-9949-D90E1DDD53C3}"/>
    <cellStyle name="Normal" xfId="0" builtinId="0"/>
    <cellStyle name="Normal 10 2 2 6" xfId="8" xr:uid="{09485EBB-CED5-44B2-909F-217FD52DE3A1}"/>
    <cellStyle name="Normal 2 5" xfId="10" xr:uid="{E48BD8DE-20F0-4658-92E4-5AF576A2FF70}"/>
    <cellStyle name="Normal_ALABAMA" xfId="2" xr:uid="{27BC0F03-239F-4FC4-A9A7-B73D320921EC}"/>
    <cellStyle name="Normal_ALABAMA - Detail" xfId="5" xr:uid="{123DF49D-7D68-4DB7-9048-78E9643BEBE7}"/>
    <cellStyle name="Normal_ARKANSAS - Detail" xfId="7" xr:uid="{54D81AC5-96AD-4EC3-B2EE-AB43DED20DAB}"/>
    <cellStyle name="Normal_Balance-1" xfId="4" xr:uid="{BFDFEFB8-3660-410F-B375-45E9CEAE7722}"/>
    <cellStyle name="Normal_COMP BAL WK-4" xfId="3" xr:uid="{8D604340-C882-4DC2-AE5A-1C9EB3739522}"/>
    <cellStyle name="Normal_FLORIDA - Detail" xfId="1" xr:uid="{AC1798E8-CA0C-4337-AF25-59E4525E62B2}"/>
    <cellStyle name="Normal_GEORGIA - Detail" xfId="6" xr:uid="{65F9061B-75C3-41F6-99E4-7700BE60D4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in Leguillow" id="{7CC806D1-DED6-432A-A420-11DBD45B6EF5}" userId="a6db639f19a32eb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1-15T16:04:42.61" personId="{7CC806D1-DED6-432A-A420-11DBD45B6EF5}" id="{70AF4FD5-03EC-4A9E-9C92-3A106C893E9D}">
    <text>Group has closed, transferred money to Kingdom and closed bank account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BA46-4699-4D12-B8B3-AC1147AA22EC}">
  <sheetPr codeName="Sheet1"/>
  <dimension ref="A1:N61"/>
  <sheetViews>
    <sheetView tabSelected="1" zoomScaleNormal="100" workbookViewId="0"/>
  </sheetViews>
  <sheetFormatPr defaultRowHeight="15" x14ac:dyDescent="0.25"/>
  <cols>
    <col min="1" max="1" width="59.140625" style="2" customWidth="1"/>
    <col min="2" max="2" width="12.5703125" style="2" customWidth="1"/>
    <col min="3" max="4" width="9.140625" style="2"/>
    <col min="5" max="5" width="12.28515625" style="2" bestFit="1" customWidth="1"/>
    <col min="6" max="6" width="12.28515625" style="2" customWidth="1"/>
    <col min="7" max="8" width="9.140625" style="2"/>
    <col min="9" max="9" width="10.85546875" style="2" customWidth="1"/>
    <col min="10" max="10" width="10.5703125" style="2" customWidth="1"/>
    <col min="11" max="18" width="9.140625" style="2"/>
    <col min="19" max="19" width="20.28515625" style="2" customWidth="1"/>
    <col min="20" max="16384" width="9.140625" style="2"/>
  </cols>
  <sheetData>
    <row r="1" spans="1:13" ht="39" thickBot="1" x14ac:dyDescent="0.3">
      <c r="A1" s="41" t="s">
        <v>88</v>
      </c>
      <c r="B1" s="5" t="s">
        <v>32</v>
      </c>
      <c r="C1" s="6" t="s">
        <v>33</v>
      </c>
      <c r="D1" s="6" t="s">
        <v>34</v>
      </c>
      <c r="E1" s="6" t="s">
        <v>35</v>
      </c>
      <c r="F1" s="6" t="s">
        <v>101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</row>
    <row r="2" spans="1:13" x14ac:dyDescent="0.25">
      <c r="A2" s="26" t="s">
        <v>7</v>
      </c>
      <c r="B2" s="51">
        <v>2811.99</v>
      </c>
      <c r="C2" s="52">
        <v>2055.38</v>
      </c>
      <c r="D2" s="53">
        <v>3594.94</v>
      </c>
      <c r="E2" s="45">
        <v>7491.51</v>
      </c>
      <c r="F2" s="45">
        <v>13659.22</v>
      </c>
      <c r="G2" s="45">
        <v>5374.16</v>
      </c>
      <c r="H2" s="53">
        <v>2804.53</v>
      </c>
      <c r="I2" s="53">
        <v>1190.08</v>
      </c>
      <c r="J2" s="53">
        <v>9817.5</v>
      </c>
      <c r="K2" s="45">
        <v>2366.62</v>
      </c>
      <c r="L2" s="54">
        <v>3199.52</v>
      </c>
      <c r="M2" s="53">
        <v>4350.5</v>
      </c>
    </row>
    <row r="3" spans="1:13" x14ac:dyDescent="0.25">
      <c r="A3" s="26" t="s">
        <v>8</v>
      </c>
      <c r="B3" s="51"/>
      <c r="C3" s="45"/>
      <c r="D3" s="54"/>
      <c r="E3" s="45"/>
      <c r="F3" s="45"/>
      <c r="G3" s="45"/>
      <c r="H3" s="45"/>
      <c r="I3" s="45"/>
      <c r="J3" s="54"/>
      <c r="K3" s="45"/>
      <c r="L3" s="53"/>
      <c r="M3" s="54"/>
    </row>
    <row r="4" spans="1:13" x14ac:dyDescent="0.25">
      <c r="A4" s="26" t="s">
        <v>9</v>
      </c>
      <c r="B4" s="51"/>
      <c r="C4" s="45"/>
      <c r="D4" s="54"/>
      <c r="E4" s="45"/>
      <c r="F4" s="45"/>
      <c r="G4" s="45"/>
      <c r="H4" s="45"/>
      <c r="I4" s="45"/>
      <c r="J4" s="54"/>
      <c r="K4" s="45"/>
      <c r="L4" s="54"/>
      <c r="M4" s="54"/>
    </row>
    <row r="5" spans="1:13" x14ac:dyDescent="0.25">
      <c r="A5" s="26" t="s">
        <v>10</v>
      </c>
      <c r="B5" s="51"/>
      <c r="C5" s="45"/>
      <c r="D5" s="54"/>
      <c r="E5" s="45"/>
      <c r="F5" s="45"/>
      <c r="G5" s="45">
        <v>353.25</v>
      </c>
      <c r="H5" s="45"/>
      <c r="I5" s="45"/>
      <c r="J5" s="54"/>
      <c r="K5" s="45"/>
      <c r="L5" s="54"/>
      <c r="M5" s="54"/>
    </row>
    <row r="6" spans="1:13" x14ac:dyDescent="0.25">
      <c r="A6" s="26" t="s">
        <v>11</v>
      </c>
      <c r="B6" s="51"/>
      <c r="C6" s="45"/>
      <c r="D6" s="54"/>
      <c r="E6" s="45"/>
      <c r="F6" s="45"/>
      <c r="G6" s="45"/>
      <c r="H6" s="45"/>
      <c r="I6" s="45"/>
      <c r="J6" s="53"/>
      <c r="K6" s="45"/>
      <c r="L6" s="54"/>
      <c r="M6" s="54"/>
    </row>
    <row r="7" spans="1:13" x14ac:dyDescent="0.25">
      <c r="A7" s="26" t="s">
        <v>12</v>
      </c>
      <c r="B7" s="51"/>
      <c r="C7" s="45"/>
      <c r="D7" s="54"/>
      <c r="E7" s="45"/>
      <c r="F7" s="45">
        <v>920.07</v>
      </c>
      <c r="G7" s="45">
        <v>3372</v>
      </c>
      <c r="H7" s="45"/>
      <c r="I7" s="45"/>
      <c r="J7" s="53">
        <v>1602.19</v>
      </c>
      <c r="K7" s="45"/>
      <c r="L7" s="54"/>
      <c r="M7" s="54"/>
    </row>
    <row r="8" spans="1:13" x14ac:dyDescent="0.25">
      <c r="A8" s="26" t="s">
        <v>13</v>
      </c>
      <c r="B8" s="51"/>
      <c r="C8" s="45"/>
      <c r="D8" s="45"/>
      <c r="E8" s="45"/>
      <c r="F8" s="45">
        <v>920.07</v>
      </c>
      <c r="G8" s="45">
        <v>3372</v>
      </c>
      <c r="H8" s="45"/>
      <c r="I8" s="45"/>
      <c r="J8" s="54">
        <v>1602.19</v>
      </c>
      <c r="K8" s="45"/>
      <c r="L8" s="54"/>
      <c r="M8" s="54"/>
    </row>
    <row r="9" spans="1:13" x14ac:dyDescent="0.25">
      <c r="A9" s="26" t="s">
        <v>14</v>
      </c>
      <c r="B9" s="51"/>
      <c r="C9" s="45"/>
      <c r="D9" s="45"/>
      <c r="E9" s="45"/>
      <c r="F9" s="45"/>
      <c r="G9" s="45">
        <v>1190</v>
      </c>
      <c r="H9" s="45"/>
      <c r="I9" s="45"/>
      <c r="J9" s="53">
        <v>1000</v>
      </c>
      <c r="K9" s="45">
        <v>140</v>
      </c>
      <c r="L9" s="54"/>
      <c r="M9" s="53">
        <v>100</v>
      </c>
    </row>
    <row r="10" spans="1:13" x14ac:dyDescent="0.25">
      <c r="A10" s="26" t="s">
        <v>15</v>
      </c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54"/>
      <c r="M10" s="53">
        <v>100</v>
      </c>
    </row>
    <row r="11" spans="1:13" x14ac:dyDescent="0.2">
      <c r="A11" s="27" t="s">
        <v>16</v>
      </c>
      <c r="B11" s="17">
        <f>SUM(B2:B7)-B8+B10+B9</f>
        <v>2811.99</v>
      </c>
      <c r="C11" s="44">
        <f>SUM(C2:C7)-C8+C10+C9</f>
        <v>2055.38</v>
      </c>
      <c r="D11" s="44">
        <f>SUM(D2:D7)-D8+D10+D9</f>
        <v>3594.94</v>
      </c>
      <c r="E11" s="44">
        <f>SUM(E2:E7)-E8+E10+E9</f>
        <v>7491.51</v>
      </c>
      <c r="F11" s="44">
        <f t="shared" ref="F11:M11" si="0">SUM(F2:F7)-F8+F10+F9</f>
        <v>13659.22</v>
      </c>
      <c r="G11" s="44">
        <f t="shared" si="0"/>
        <v>6917.41</v>
      </c>
      <c r="H11" s="44">
        <f>SUM(H2:H7)-H8+H10+H9</f>
        <v>2804.53</v>
      </c>
      <c r="I11" s="44">
        <f>SUM(I2:I7)-I8+I10+I9</f>
        <v>1190.08</v>
      </c>
      <c r="J11" s="44">
        <f t="shared" si="0"/>
        <v>10817.5</v>
      </c>
      <c r="K11" s="44">
        <f t="shared" si="0"/>
        <v>2506.62</v>
      </c>
      <c r="L11" s="44">
        <f t="shared" si="0"/>
        <v>3199.52</v>
      </c>
      <c r="M11" s="44">
        <f t="shared" si="0"/>
        <v>4550.5</v>
      </c>
    </row>
    <row r="12" spans="1:13" x14ac:dyDescent="0.25">
      <c r="A12" s="26" t="s">
        <v>17</v>
      </c>
      <c r="B12" s="51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x14ac:dyDescent="0.25">
      <c r="A13" s="26" t="s">
        <v>18</v>
      </c>
      <c r="B13" s="51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 x14ac:dyDescent="0.25">
      <c r="A14" s="26" t="s">
        <v>19</v>
      </c>
      <c r="B14" s="5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x14ac:dyDescent="0.25">
      <c r="A15" s="26" t="s">
        <v>20</v>
      </c>
      <c r="B15" s="51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x14ac:dyDescent="0.2">
      <c r="A16" s="27" t="s">
        <v>21</v>
      </c>
      <c r="B16" s="17">
        <f>SUM(B12:B15)</f>
        <v>0</v>
      </c>
      <c r="C16" s="44">
        <f>SUM(C12:C15)</f>
        <v>0</v>
      </c>
      <c r="D16" s="44">
        <f>SUM(D12:D15)</f>
        <v>0</v>
      </c>
      <c r="E16" s="44">
        <f>SUM(E12:E15)</f>
        <v>0</v>
      </c>
      <c r="F16" s="44">
        <f>SUM(F12:F15)</f>
        <v>0</v>
      </c>
      <c r="G16" s="44">
        <f t="shared" ref="G16:M16" si="1">SUM(G12:G15)</f>
        <v>0</v>
      </c>
      <c r="H16" s="44">
        <f t="shared" si="1"/>
        <v>0</v>
      </c>
      <c r="I16" s="44">
        <f>SUM(I12:I15)</f>
        <v>0</v>
      </c>
      <c r="J16" s="44">
        <f t="shared" si="1"/>
        <v>0</v>
      </c>
      <c r="K16" s="44">
        <f t="shared" si="1"/>
        <v>0</v>
      </c>
      <c r="L16" s="44">
        <f t="shared" si="1"/>
        <v>0</v>
      </c>
      <c r="M16" s="44">
        <f t="shared" si="1"/>
        <v>0</v>
      </c>
    </row>
    <row r="17" spans="1:14" x14ac:dyDescent="0.25">
      <c r="A17" s="28"/>
      <c r="B17" s="18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4" x14ac:dyDescent="0.2">
      <c r="A18" s="27" t="s">
        <v>22</v>
      </c>
      <c r="B18" s="17">
        <f>B11-B16</f>
        <v>2811.99</v>
      </c>
      <c r="C18" s="44">
        <f>C11-C16</f>
        <v>2055.38</v>
      </c>
      <c r="D18" s="44">
        <f>D11-D16</f>
        <v>3594.94</v>
      </c>
      <c r="E18" s="44">
        <f>E11-E16</f>
        <v>7491.51</v>
      </c>
      <c r="F18" s="44">
        <f>F11-F16</f>
        <v>13659.22</v>
      </c>
      <c r="G18" s="44">
        <f t="shared" ref="G18:M18" si="2">G11-G16</f>
        <v>6917.41</v>
      </c>
      <c r="H18" s="44">
        <f t="shared" si="2"/>
        <v>2804.53</v>
      </c>
      <c r="I18" s="44">
        <f t="shared" si="2"/>
        <v>1190.08</v>
      </c>
      <c r="J18" s="44">
        <f t="shared" si="2"/>
        <v>10817.5</v>
      </c>
      <c r="K18" s="44">
        <f t="shared" si="2"/>
        <v>2506.62</v>
      </c>
      <c r="L18" s="44">
        <f t="shared" si="2"/>
        <v>3199.52</v>
      </c>
      <c r="M18" s="44">
        <f t="shared" si="2"/>
        <v>4550.5</v>
      </c>
    </row>
    <row r="19" spans="1:14" x14ac:dyDescent="0.25">
      <c r="A19" s="19"/>
      <c r="B19" s="3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4" ht="39" thickBot="1" x14ac:dyDescent="0.3">
      <c r="A20" s="61" t="s">
        <v>102</v>
      </c>
      <c r="B20" s="5" t="s">
        <v>32</v>
      </c>
      <c r="C20" s="6" t="s">
        <v>33</v>
      </c>
      <c r="D20" s="6" t="s">
        <v>34</v>
      </c>
      <c r="E20" s="6" t="s">
        <v>35</v>
      </c>
      <c r="F20" s="6" t="s">
        <v>101</v>
      </c>
      <c r="G20" s="6" t="s">
        <v>36</v>
      </c>
      <c r="H20" s="6" t="s">
        <v>37</v>
      </c>
      <c r="I20" s="6" t="s">
        <v>38</v>
      </c>
      <c r="J20" s="6" t="s">
        <v>39</v>
      </c>
      <c r="K20" s="6" t="s">
        <v>40</v>
      </c>
      <c r="L20" s="6" t="s">
        <v>41</v>
      </c>
      <c r="M20" s="6" t="s">
        <v>42</v>
      </c>
    </row>
    <row r="21" spans="1:14" x14ac:dyDescent="0.25">
      <c r="A21" s="40" t="s">
        <v>74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4" x14ac:dyDescent="0.25">
      <c r="A22" s="2" t="s">
        <v>75</v>
      </c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5">
      <c r="A23" s="29" t="s">
        <v>61</v>
      </c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5">
      <c r="A24" s="29" t="s">
        <v>99</v>
      </c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5">
      <c r="A25" s="29" t="s">
        <v>76</v>
      </c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5">
      <c r="A26" s="29" t="s">
        <v>62</v>
      </c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5">
      <c r="A27" s="29" t="s">
        <v>77</v>
      </c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5">
      <c r="A28" s="29" t="s">
        <v>94</v>
      </c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A29" s="29" t="s">
        <v>63</v>
      </c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5">
      <c r="A30" s="29" t="s">
        <v>91</v>
      </c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5">
      <c r="A31" s="29" t="s">
        <v>92</v>
      </c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5">
      <c r="A32" s="29" t="s">
        <v>64</v>
      </c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 s="29" t="s">
        <v>100</v>
      </c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5">
      <c r="A34" s="29" t="s">
        <v>65</v>
      </c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5">
      <c r="A35" s="29" t="s">
        <v>66</v>
      </c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30" x14ac:dyDescent="0.25">
      <c r="A36" s="61" t="s">
        <v>103</v>
      </c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A37" s="4" t="s">
        <v>67</v>
      </c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A38" s="4" t="s">
        <v>69</v>
      </c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A39" s="4" t="s">
        <v>68</v>
      </c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A40" s="4" t="s">
        <v>78</v>
      </c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A41" s="4" t="s">
        <v>79</v>
      </c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5">
      <c r="A42" s="4" t="s">
        <v>80</v>
      </c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5">
      <c r="A43" s="4" t="s">
        <v>90</v>
      </c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5">
      <c r="A44" s="4" t="s">
        <v>70</v>
      </c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customFormat="1" x14ac:dyDescent="0.25">
      <c r="A45" s="4" t="s">
        <v>93</v>
      </c>
    </row>
    <row r="46" spans="1:14" x14ac:dyDescent="0.25">
      <c r="A46" s="4" t="s">
        <v>81</v>
      </c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5">
      <c r="A47" s="4" t="s">
        <v>82</v>
      </c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5">
      <c r="A48" s="2" t="s">
        <v>83</v>
      </c>
    </row>
    <row r="49" spans="1:14" x14ac:dyDescent="0.25">
      <c r="A49" s="2" t="s">
        <v>84</v>
      </c>
    </row>
    <row r="50" spans="1:14" x14ac:dyDescent="0.25">
      <c r="A50" s="2" t="s">
        <v>85</v>
      </c>
    </row>
    <row r="51" spans="1:14" x14ac:dyDescent="0.25">
      <c r="A51" s="2" t="s">
        <v>95</v>
      </c>
    </row>
    <row r="52" spans="1:14" x14ac:dyDescent="0.25">
      <c r="A52" s="2" t="s">
        <v>86</v>
      </c>
    </row>
    <row r="53" spans="1:14" x14ac:dyDescent="0.25">
      <c r="A53" s="2" t="s">
        <v>89</v>
      </c>
    </row>
    <row r="54" spans="1:14" x14ac:dyDescent="0.25">
      <c r="A54" s="4" t="s">
        <v>71</v>
      </c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5">
      <c r="A55" s="4" t="s">
        <v>72</v>
      </c>
    </row>
    <row r="56" spans="1:14" x14ac:dyDescent="0.25">
      <c r="A56" s="4" t="s">
        <v>73</v>
      </c>
    </row>
    <row r="57" spans="1:14" x14ac:dyDescent="0.25">
      <c r="A57" s="2" t="s">
        <v>87</v>
      </c>
    </row>
    <row r="59" spans="1:14" x14ac:dyDescent="0.25">
      <c r="A59" s="2" t="s">
        <v>96</v>
      </c>
    </row>
    <row r="60" spans="1:14" x14ac:dyDescent="0.25">
      <c r="A60" s="2" t="s">
        <v>97</v>
      </c>
    </row>
    <row r="61" spans="1:14" x14ac:dyDescent="0.25">
      <c r="A61" s="2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6CC5-B830-4A63-9123-C49F7D1F02B4}">
  <sheetPr codeName="Sheet2"/>
  <dimension ref="A1:N61"/>
  <sheetViews>
    <sheetView workbookViewId="0"/>
  </sheetViews>
  <sheetFormatPr defaultRowHeight="15" x14ac:dyDescent="0.25"/>
  <cols>
    <col min="1" max="1" width="58.140625" style="2" customWidth="1"/>
    <col min="2" max="2" width="14.42578125" style="2" bestFit="1" customWidth="1"/>
    <col min="3" max="3" width="12.140625" style="2" customWidth="1"/>
    <col min="4" max="4" width="9.140625" style="2"/>
    <col min="5" max="5" width="11.28515625" style="2" customWidth="1"/>
    <col min="6" max="6" width="15.42578125" style="2" customWidth="1"/>
    <col min="7" max="7" width="11.140625" style="2" customWidth="1"/>
    <col min="8" max="8" width="11.7109375" style="2" customWidth="1"/>
    <col min="9" max="9" width="11.85546875" style="2" customWidth="1"/>
    <col min="10" max="10" width="14.42578125" style="2" customWidth="1"/>
    <col min="11" max="16384" width="9.140625" style="2"/>
  </cols>
  <sheetData>
    <row r="1" spans="1:10" ht="26.25" thickBot="1" x14ac:dyDescent="0.3">
      <c r="A1" s="41" t="s">
        <v>88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</row>
    <row r="2" spans="1:10" x14ac:dyDescent="0.2">
      <c r="A2" s="26" t="s">
        <v>7</v>
      </c>
      <c r="B2" s="55">
        <v>3045.85</v>
      </c>
      <c r="C2" s="55">
        <v>5063.1400000000003</v>
      </c>
      <c r="D2" s="56">
        <v>0</v>
      </c>
      <c r="E2" s="56">
        <v>3154.78</v>
      </c>
      <c r="F2" s="55">
        <v>4351.53</v>
      </c>
      <c r="G2" s="56">
        <v>4149.8100000000004</v>
      </c>
      <c r="H2" s="55">
        <v>5635.55</v>
      </c>
      <c r="I2" s="56">
        <v>2304.5500000000002</v>
      </c>
      <c r="J2" s="56">
        <v>12804.78</v>
      </c>
    </row>
    <row r="3" spans="1:10" x14ac:dyDescent="0.2">
      <c r="A3" s="26" t="s">
        <v>8</v>
      </c>
      <c r="B3" s="55"/>
      <c r="C3" s="55"/>
      <c r="D3" s="56"/>
      <c r="E3" s="55"/>
      <c r="F3" s="55"/>
      <c r="G3" s="56"/>
      <c r="H3" s="55"/>
      <c r="I3" s="55"/>
      <c r="J3" s="56"/>
    </row>
    <row r="4" spans="1:10" x14ac:dyDescent="0.2">
      <c r="A4" s="26" t="s">
        <v>9</v>
      </c>
      <c r="B4" s="55"/>
      <c r="C4" s="55"/>
      <c r="D4" s="56"/>
      <c r="E4" s="55"/>
      <c r="F4" s="55"/>
      <c r="G4" s="56"/>
      <c r="H4" s="55"/>
      <c r="I4" s="55"/>
      <c r="J4" s="56"/>
    </row>
    <row r="5" spans="1:10" x14ac:dyDescent="0.2">
      <c r="A5" s="26" t="s">
        <v>10</v>
      </c>
      <c r="B5" s="55"/>
      <c r="C5" s="55"/>
      <c r="D5" s="56"/>
      <c r="E5" s="55"/>
      <c r="F5" s="55"/>
      <c r="G5" s="56"/>
      <c r="H5" s="55"/>
      <c r="I5" s="55"/>
      <c r="J5" s="56"/>
    </row>
    <row r="6" spans="1:10" x14ac:dyDescent="0.2">
      <c r="A6" s="26" t="s">
        <v>11</v>
      </c>
      <c r="B6" s="55"/>
      <c r="C6" s="55"/>
      <c r="D6" s="56"/>
      <c r="E6" s="55"/>
      <c r="F6" s="55"/>
      <c r="G6" s="56"/>
      <c r="H6" s="55"/>
      <c r="I6" s="55"/>
      <c r="J6" s="56"/>
    </row>
    <row r="7" spans="1:10" x14ac:dyDescent="0.2">
      <c r="A7" s="26" t="s">
        <v>12</v>
      </c>
      <c r="B7" s="55"/>
      <c r="C7" s="55"/>
      <c r="D7" s="56"/>
      <c r="E7" s="55"/>
      <c r="F7" s="55"/>
      <c r="G7" s="56"/>
      <c r="H7" s="55">
        <v>1558.72</v>
      </c>
      <c r="I7" s="55"/>
      <c r="J7" s="56">
        <v>6180.7</v>
      </c>
    </row>
    <row r="8" spans="1:10" x14ac:dyDescent="0.2">
      <c r="A8" s="26" t="s">
        <v>13</v>
      </c>
      <c r="B8" s="55"/>
      <c r="C8" s="55"/>
      <c r="D8" s="56"/>
      <c r="E8" s="55"/>
      <c r="F8" s="55"/>
      <c r="G8" s="56"/>
      <c r="H8" s="55">
        <v>1558.72</v>
      </c>
      <c r="I8" s="55"/>
      <c r="J8" s="56">
        <v>5604.7</v>
      </c>
    </row>
    <row r="9" spans="1:10" x14ac:dyDescent="0.2">
      <c r="A9" s="26" t="s">
        <v>14</v>
      </c>
      <c r="B9" s="55"/>
      <c r="C9" s="55"/>
      <c r="D9" s="56"/>
      <c r="E9" s="55"/>
      <c r="F9" s="55"/>
      <c r="G9" s="56"/>
      <c r="H9" s="55"/>
      <c r="I9" s="55"/>
      <c r="J9" s="56">
        <v>250</v>
      </c>
    </row>
    <row r="10" spans="1:10" x14ac:dyDescent="0.2">
      <c r="A10" s="26" t="s">
        <v>15</v>
      </c>
      <c r="B10" s="55"/>
      <c r="C10" s="55"/>
      <c r="D10" s="56"/>
      <c r="E10" s="55"/>
      <c r="F10" s="55"/>
      <c r="G10" s="56"/>
      <c r="H10" s="55"/>
      <c r="I10" s="55"/>
      <c r="J10" s="56"/>
    </row>
    <row r="11" spans="1:10" x14ac:dyDescent="0.2">
      <c r="A11" s="27" t="s">
        <v>16</v>
      </c>
      <c r="B11" s="17">
        <f t="shared" ref="B11:J11" si="0">SUM(B2:B7)-B8+B10+B9</f>
        <v>3045.85</v>
      </c>
      <c r="C11" s="17">
        <f t="shared" si="0"/>
        <v>5063.1400000000003</v>
      </c>
      <c r="D11" s="17">
        <f t="shared" si="0"/>
        <v>0</v>
      </c>
      <c r="E11" s="17">
        <f t="shared" si="0"/>
        <v>3154.78</v>
      </c>
      <c r="F11" s="17">
        <f t="shared" si="0"/>
        <v>4351.53</v>
      </c>
      <c r="G11" s="17">
        <f t="shared" si="0"/>
        <v>4149.8100000000004</v>
      </c>
      <c r="H11" s="17">
        <f t="shared" si="0"/>
        <v>5635.55</v>
      </c>
      <c r="I11" s="17">
        <f t="shared" si="0"/>
        <v>2304.5500000000002</v>
      </c>
      <c r="J11" s="17">
        <f t="shared" si="0"/>
        <v>13630.779999999999</v>
      </c>
    </row>
    <row r="12" spans="1:10" x14ac:dyDescent="0.2">
      <c r="A12" s="26" t="s">
        <v>17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0" x14ac:dyDescent="0.2">
      <c r="A13" s="26" t="s">
        <v>18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x14ac:dyDescent="0.2">
      <c r="A14" s="26" t="s">
        <v>19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26" t="s">
        <v>20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0" x14ac:dyDescent="0.2">
      <c r="A16" s="27" t="s">
        <v>21</v>
      </c>
      <c r="B16" s="17">
        <f t="shared" ref="B16:J16" si="1">SUM(B12:B15)</f>
        <v>0</v>
      </c>
      <c r="C16" s="17">
        <f t="shared" si="1"/>
        <v>0</v>
      </c>
      <c r="D16" s="17">
        <f t="shared" si="1"/>
        <v>0</v>
      </c>
      <c r="E16" s="17">
        <f t="shared" si="1"/>
        <v>0</v>
      </c>
      <c r="F16" s="17">
        <f t="shared" si="1"/>
        <v>0</v>
      </c>
      <c r="G16" s="17">
        <f t="shared" si="1"/>
        <v>0</v>
      </c>
      <c r="H16" s="17">
        <f t="shared" si="1"/>
        <v>0</v>
      </c>
      <c r="I16" s="17">
        <f t="shared" si="1"/>
        <v>0</v>
      </c>
      <c r="J16" s="17">
        <f t="shared" si="1"/>
        <v>0</v>
      </c>
    </row>
    <row r="17" spans="1:14" x14ac:dyDescent="0.2">
      <c r="A17" s="28"/>
      <c r="B17" s="57"/>
      <c r="C17" s="57"/>
      <c r="D17" s="57"/>
      <c r="E17" s="57"/>
      <c r="F17" s="57"/>
      <c r="G17" s="57"/>
      <c r="H17" s="57"/>
      <c r="I17" s="57"/>
      <c r="J17" s="57"/>
    </row>
    <row r="18" spans="1:14" x14ac:dyDescent="0.2">
      <c r="A18" s="27" t="s">
        <v>22</v>
      </c>
      <c r="B18" s="17">
        <f t="shared" ref="B18:J18" si="2">B11-B16</f>
        <v>3045.85</v>
      </c>
      <c r="C18" s="17">
        <f t="shared" si="2"/>
        <v>5063.1400000000003</v>
      </c>
      <c r="D18" s="17">
        <f t="shared" si="2"/>
        <v>0</v>
      </c>
      <c r="E18" s="17">
        <f t="shared" si="2"/>
        <v>3154.78</v>
      </c>
      <c r="F18" s="17">
        <f t="shared" si="2"/>
        <v>4351.53</v>
      </c>
      <c r="G18" s="17">
        <f t="shared" si="2"/>
        <v>4149.8100000000004</v>
      </c>
      <c r="H18" s="17">
        <f t="shared" si="2"/>
        <v>5635.55</v>
      </c>
      <c r="I18" s="17">
        <f t="shared" si="2"/>
        <v>2304.5500000000002</v>
      </c>
      <c r="J18" s="17">
        <f t="shared" si="2"/>
        <v>13630.779999999999</v>
      </c>
    </row>
    <row r="19" spans="1:14" x14ac:dyDescent="0.25">
      <c r="A19" s="19"/>
      <c r="B19" s="3"/>
      <c r="C19" s="3"/>
      <c r="D19" s="3"/>
      <c r="E19" s="3"/>
      <c r="F19" s="3"/>
      <c r="G19" s="3"/>
      <c r="H19" s="3"/>
      <c r="I19" s="3"/>
      <c r="J19" s="3"/>
    </row>
    <row r="20" spans="1:14" ht="30.75" thickBot="1" x14ac:dyDescent="0.3">
      <c r="A20" s="61" t="s">
        <v>102</v>
      </c>
      <c r="B20" s="1" t="s">
        <v>23</v>
      </c>
      <c r="C20" s="1" t="s">
        <v>24</v>
      </c>
      <c r="D20" s="1" t="s">
        <v>25</v>
      </c>
      <c r="E20" s="1" t="s">
        <v>26</v>
      </c>
      <c r="F20" s="1" t="s">
        <v>27</v>
      </c>
      <c r="G20" s="1" t="s">
        <v>28</v>
      </c>
      <c r="H20" s="1" t="s">
        <v>29</v>
      </c>
      <c r="I20" s="1" t="s">
        <v>30</v>
      </c>
      <c r="J20" s="1" t="s">
        <v>31</v>
      </c>
    </row>
    <row r="21" spans="1:14" x14ac:dyDescent="0.25">
      <c r="A21" s="40" t="s">
        <v>74</v>
      </c>
      <c r="B21"/>
      <c r="C21"/>
      <c r="D21"/>
      <c r="E21"/>
      <c r="F21"/>
      <c r="G21"/>
      <c r="H21"/>
      <c r="I21"/>
      <c r="J21"/>
      <c r="K21"/>
      <c r="L21"/>
    </row>
    <row r="22" spans="1:14" x14ac:dyDescent="0.25">
      <c r="A22" s="2" t="s">
        <v>75</v>
      </c>
      <c r="B22"/>
      <c r="C22"/>
      <c r="D22"/>
      <c r="E22"/>
      <c r="F22"/>
      <c r="G22"/>
      <c r="H22"/>
      <c r="I22"/>
      <c r="J22"/>
      <c r="K22"/>
      <c r="L22"/>
    </row>
    <row r="23" spans="1:14" x14ac:dyDescent="0.25">
      <c r="A23" s="29" t="s">
        <v>61</v>
      </c>
      <c r="B23"/>
      <c r="C23"/>
      <c r="D23"/>
      <c r="E23"/>
      <c r="F23"/>
      <c r="G23"/>
      <c r="H23"/>
      <c r="I23"/>
      <c r="J23"/>
      <c r="K23"/>
      <c r="L23"/>
    </row>
    <row r="24" spans="1:14" x14ac:dyDescent="0.25">
      <c r="A24" s="29" t="s">
        <v>99</v>
      </c>
      <c r="B24"/>
      <c r="C24"/>
      <c r="D24"/>
      <c r="E24"/>
      <c r="F24"/>
      <c r="G24"/>
      <c r="H24"/>
      <c r="I24"/>
      <c r="J24"/>
      <c r="K24"/>
      <c r="L24"/>
    </row>
    <row r="25" spans="1:14" x14ac:dyDescent="0.25">
      <c r="A25" s="29" t="s">
        <v>76</v>
      </c>
      <c r="B25"/>
      <c r="C25"/>
      <c r="D25"/>
      <c r="E25"/>
      <c r="F25"/>
      <c r="G25"/>
      <c r="H25"/>
      <c r="I25"/>
      <c r="J25"/>
      <c r="K25"/>
      <c r="L25"/>
    </row>
    <row r="26" spans="1:14" x14ac:dyDescent="0.25">
      <c r="A26" s="29" t="s">
        <v>62</v>
      </c>
      <c r="B26"/>
      <c r="C26"/>
      <c r="D26"/>
      <c r="E26"/>
      <c r="F26"/>
      <c r="G26"/>
      <c r="H26"/>
      <c r="I26"/>
      <c r="J26"/>
      <c r="K26"/>
      <c r="L26"/>
    </row>
    <row r="27" spans="1:14" x14ac:dyDescent="0.25">
      <c r="A27" s="29" t="s">
        <v>77</v>
      </c>
      <c r="B27"/>
      <c r="C27"/>
      <c r="D27"/>
      <c r="E27"/>
      <c r="F27"/>
      <c r="G27"/>
      <c r="H27"/>
      <c r="I27"/>
      <c r="J27"/>
      <c r="K27"/>
      <c r="L27"/>
    </row>
    <row r="28" spans="1:14" x14ac:dyDescent="0.25">
      <c r="A28" s="29" t="s">
        <v>94</v>
      </c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A29" s="29" t="s">
        <v>63</v>
      </c>
      <c r="B29"/>
      <c r="C29"/>
      <c r="D29"/>
      <c r="E29"/>
      <c r="F29"/>
      <c r="G29"/>
      <c r="H29"/>
      <c r="I29"/>
      <c r="J29"/>
      <c r="K29"/>
      <c r="L29"/>
    </row>
    <row r="30" spans="1:14" x14ac:dyDescent="0.25">
      <c r="A30" s="29" t="s">
        <v>91</v>
      </c>
      <c r="B30"/>
      <c r="C30"/>
      <c r="D30"/>
      <c r="E30"/>
      <c r="F30"/>
      <c r="G30"/>
      <c r="H30"/>
      <c r="I30"/>
      <c r="J30"/>
      <c r="K30"/>
      <c r="L30"/>
    </row>
    <row r="31" spans="1:14" x14ac:dyDescent="0.25">
      <c r="A31" s="29" t="s">
        <v>92</v>
      </c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A32" s="29" t="s">
        <v>64</v>
      </c>
      <c r="B32"/>
      <c r="C32"/>
      <c r="D32"/>
      <c r="E32"/>
      <c r="F32"/>
      <c r="G32"/>
      <c r="H32"/>
      <c r="I32"/>
      <c r="J32"/>
      <c r="K32"/>
      <c r="L32"/>
    </row>
    <row r="33" spans="1:13" x14ac:dyDescent="0.25">
      <c r="A33" s="29" t="s">
        <v>100</v>
      </c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5">
      <c r="A34" s="29" t="s">
        <v>65</v>
      </c>
      <c r="B34"/>
      <c r="C34"/>
      <c r="D34"/>
      <c r="E34"/>
      <c r="F34"/>
      <c r="G34"/>
      <c r="H34"/>
      <c r="I34"/>
      <c r="J34"/>
      <c r="K34"/>
      <c r="L34"/>
    </row>
    <row r="35" spans="1:13" x14ac:dyDescent="0.25">
      <c r="A35" s="29" t="s">
        <v>66</v>
      </c>
      <c r="B35"/>
      <c r="C35"/>
      <c r="D35"/>
      <c r="E35"/>
      <c r="F35"/>
      <c r="G35"/>
      <c r="H35"/>
      <c r="I35"/>
      <c r="J35"/>
      <c r="K35"/>
      <c r="L35"/>
    </row>
    <row r="36" spans="1:13" ht="30" x14ac:dyDescent="0.25">
      <c r="A36" s="61" t="s">
        <v>103</v>
      </c>
      <c r="B36"/>
      <c r="C36"/>
      <c r="D36"/>
      <c r="E36"/>
      <c r="F36"/>
      <c r="G36"/>
      <c r="H36"/>
      <c r="I36"/>
      <c r="J36"/>
      <c r="K36"/>
      <c r="L36"/>
    </row>
    <row r="37" spans="1:13" x14ac:dyDescent="0.25">
      <c r="A37" s="4" t="s">
        <v>67</v>
      </c>
      <c r="B37"/>
      <c r="C37"/>
      <c r="D37"/>
      <c r="E37"/>
      <c r="F37"/>
      <c r="G37"/>
      <c r="H37"/>
      <c r="I37"/>
      <c r="J37"/>
      <c r="K37"/>
      <c r="L37"/>
    </row>
    <row r="38" spans="1:13" x14ac:dyDescent="0.25">
      <c r="A38" s="4" t="s">
        <v>69</v>
      </c>
      <c r="B38"/>
      <c r="C38"/>
      <c r="D38"/>
      <c r="E38"/>
      <c r="F38"/>
      <c r="G38"/>
      <c r="H38"/>
      <c r="I38"/>
      <c r="J38"/>
      <c r="K38"/>
      <c r="L38"/>
    </row>
    <row r="39" spans="1:13" x14ac:dyDescent="0.25">
      <c r="A39" s="4" t="s">
        <v>68</v>
      </c>
      <c r="B39"/>
      <c r="C39"/>
      <c r="D39"/>
      <c r="E39"/>
      <c r="F39"/>
      <c r="G39"/>
      <c r="H39"/>
      <c r="I39"/>
      <c r="J39"/>
      <c r="K39"/>
      <c r="L39"/>
    </row>
    <row r="40" spans="1:13" x14ac:dyDescent="0.25">
      <c r="A40" s="4" t="s">
        <v>78</v>
      </c>
      <c r="B40"/>
      <c r="C40"/>
      <c r="D40"/>
      <c r="E40"/>
      <c r="F40"/>
      <c r="G40"/>
      <c r="H40"/>
      <c r="I40"/>
      <c r="J40"/>
      <c r="K40"/>
      <c r="L40"/>
    </row>
    <row r="41" spans="1:13" x14ac:dyDescent="0.25">
      <c r="A41" s="4" t="s">
        <v>79</v>
      </c>
      <c r="B41"/>
      <c r="C41"/>
      <c r="D41"/>
      <c r="E41"/>
      <c r="F41"/>
      <c r="G41"/>
      <c r="H41"/>
      <c r="I41"/>
      <c r="J41"/>
      <c r="K41"/>
      <c r="L41"/>
    </row>
    <row r="42" spans="1:13" x14ac:dyDescent="0.25">
      <c r="A42" s="4" t="s">
        <v>80</v>
      </c>
      <c r="B42"/>
      <c r="C42"/>
      <c r="D42"/>
      <c r="E42"/>
      <c r="F42"/>
      <c r="G42"/>
      <c r="H42"/>
      <c r="I42"/>
      <c r="J42"/>
      <c r="K42"/>
      <c r="L42"/>
    </row>
    <row r="43" spans="1:13" x14ac:dyDescent="0.25">
      <c r="A43" s="4" t="s">
        <v>90</v>
      </c>
      <c r="B43"/>
      <c r="C43"/>
      <c r="D43"/>
      <c r="E43"/>
      <c r="F43"/>
      <c r="G43"/>
      <c r="H43"/>
      <c r="I43"/>
      <c r="J43"/>
      <c r="K43"/>
      <c r="L43"/>
    </row>
    <row r="44" spans="1:13" x14ac:dyDescent="0.25">
      <c r="A44" s="4" t="s">
        <v>70</v>
      </c>
      <c r="B44"/>
      <c r="C44"/>
      <c r="D44"/>
      <c r="E44"/>
      <c r="F44"/>
      <c r="G44"/>
      <c r="H44"/>
      <c r="I44"/>
      <c r="J44"/>
      <c r="K44"/>
      <c r="L44"/>
    </row>
    <row r="45" spans="1:13" customFormat="1" x14ac:dyDescent="0.25">
      <c r="A45" s="4" t="s">
        <v>93</v>
      </c>
    </row>
    <row r="46" spans="1:13" x14ac:dyDescent="0.25">
      <c r="A46" s="4" t="s">
        <v>81</v>
      </c>
      <c r="B46"/>
      <c r="C46"/>
      <c r="D46"/>
      <c r="E46"/>
      <c r="F46"/>
      <c r="G46"/>
      <c r="H46"/>
      <c r="I46"/>
      <c r="J46"/>
      <c r="K46"/>
      <c r="L46"/>
    </row>
    <row r="47" spans="1:13" x14ac:dyDescent="0.25">
      <c r="A47" s="4" t="s">
        <v>82</v>
      </c>
    </row>
    <row r="48" spans="1:13" x14ac:dyDescent="0.25">
      <c r="A48" s="2" t="s">
        <v>83</v>
      </c>
    </row>
    <row r="49" spans="1:1" x14ac:dyDescent="0.25">
      <c r="A49" s="2" t="s">
        <v>84</v>
      </c>
    </row>
    <row r="50" spans="1:1" x14ac:dyDescent="0.25">
      <c r="A50" s="2" t="s">
        <v>85</v>
      </c>
    </row>
    <row r="51" spans="1:1" x14ac:dyDescent="0.25">
      <c r="A51" s="2" t="s">
        <v>95</v>
      </c>
    </row>
    <row r="52" spans="1:1" x14ac:dyDescent="0.25">
      <c r="A52" s="2" t="s">
        <v>86</v>
      </c>
    </row>
    <row r="53" spans="1:1" x14ac:dyDescent="0.25">
      <c r="A53" s="2" t="s">
        <v>89</v>
      </c>
    </row>
    <row r="54" spans="1:1" x14ac:dyDescent="0.25">
      <c r="A54" s="4" t="s">
        <v>71</v>
      </c>
    </row>
    <row r="55" spans="1:1" x14ac:dyDescent="0.25">
      <c r="A55" s="4" t="s">
        <v>72</v>
      </c>
    </row>
    <row r="56" spans="1:1" x14ac:dyDescent="0.25">
      <c r="A56" s="4" t="s">
        <v>73</v>
      </c>
    </row>
    <row r="57" spans="1:1" x14ac:dyDescent="0.25">
      <c r="A57" s="2" t="s">
        <v>87</v>
      </c>
    </row>
    <row r="59" spans="1:1" x14ac:dyDescent="0.25">
      <c r="A59" s="2" t="s">
        <v>96</v>
      </c>
    </row>
    <row r="60" spans="1:1" x14ac:dyDescent="0.25">
      <c r="A60" s="2" t="s">
        <v>97</v>
      </c>
    </row>
    <row r="61" spans="1:1" x14ac:dyDescent="0.25">
      <c r="A61" s="2" t="s">
        <v>98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A80F7-2F34-44C3-9F41-8B14DC3B2EE4}">
  <sheetPr codeName="Sheet3"/>
  <dimension ref="A1:N61"/>
  <sheetViews>
    <sheetView workbookViewId="0"/>
  </sheetViews>
  <sheetFormatPr defaultRowHeight="15" x14ac:dyDescent="0.25"/>
  <cols>
    <col min="1" max="1" width="58" style="2" customWidth="1"/>
    <col min="2" max="2" width="9.7109375" style="2" bestFit="1" customWidth="1"/>
    <col min="3" max="3" width="11.140625" style="2" customWidth="1"/>
    <col min="4" max="4" width="9.7109375" style="2" bestFit="1" customWidth="1"/>
    <col min="5" max="5" width="10.7109375" style="2" bestFit="1" customWidth="1"/>
    <col min="6" max="6" width="9.7109375" style="2" bestFit="1" customWidth="1"/>
    <col min="7" max="7" width="10.7109375" style="2" bestFit="1" customWidth="1"/>
    <col min="8" max="8" width="9.7109375" style="2" bestFit="1" customWidth="1"/>
    <col min="9" max="9" width="12" style="34" customWidth="1"/>
    <col min="10" max="16384" width="9.140625" style="2"/>
  </cols>
  <sheetData>
    <row r="1" spans="1:9" ht="26.25" thickBot="1" x14ac:dyDescent="0.3">
      <c r="A1" s="41" t="s">
        <v>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3" t="s">
        <v>60</v>
      </c>
    </row>
    <row r="2" spans="1:9" x14ac:dyDescent="0.2">
      <c r="A2" s="26" t="s">
        <v>7</v>
      </c>
      <c r="B2" s="55">
        <v>2452.2199999999998</v>
      </c>
      <c r="C2" s="55">
        <v>4907.49</v>
      </c>
      <c r="D2" s="55">
        <v>2781.37</v>
      </c>
      <c r="E2" s="55">
        <v>4246</v>
      </c>
      <c r="F2" s="55">
        <v>2222.63</v>
      </c>
      <c r="G2" s="55">
        <v>28774.03</v>
      </c>
      <c r="H2" s="55">
        <v>1658.71</v>
      </c>
      <c r="I2" s="59">
        <v>398.75</v>
      </c>
    </row>
    <row r="3" spans="1:9" x14ac:dyDescent="0.2">
      <c r="A3" s="26" t="s">
        <v>8</v>
      </c>
      <c r="B3" s="55"/>
      <c r="C3" s="55"/>
      <c r="D3" s="55"/>
      <c r="E3" s="55">
        <v>6299.98</v>
      </c>
      <c r="F3" s="55"/>
      <c r="G3" s="55"/>
      <c r="H3" s="55"/>
      <c r="I3" s="59"/>
    </row>
    <row r="4" spans="1:9" x14ac:dyDescent="0.2">
      <c r="A4" s="26" t="s">
        <v>9</v>
      </c>
      <c r="B4" s="55"/>
      <c r="C4" s="58"/>
      <c r="D4" s="55"/>
      <c r="E4" s="55"/>
      <c r="F4" s="55"/>
      <c r="G4" s="55"/>
      <c r="H4" s="55"/>
      <c r="I4" s="59"/>
    </row>
    <row r="5" spans="1:9" x14ac:dyDescent="0.2">
      <c r="A5" s="26" t="s">
        <v>10</v>
      </c>
      <c r="B5" s="55"/>
      <c r="C5" s="55"/>
      <c r="D5" s="55"/>
      <c r="E5" s="55"/>
      <c r="F5" s="55"/>
      <c r="G5" s="55">
        <v>957</v>
      </c>
      <c r="H5" s="55"/>
      <c r="I5" s="59"/>
    </row>
    <row r="6" spans="1:9" x14ac:dyDescent="0.2">
      <c r="A6" s="26" t="s">
        <v>11</v>
      </c>
      <c r="B6" s="55"/>
      <c r="C6" s="55"/>
      <c r="D6" s="55"/>
      <c r="E6" s="55"/>
      <c r="F6" s="55"/>
      <c r="G6" s="55"/>
      <c r="H6" s="55"/>
      <c r="I6" s="59"/>
    </row>
    <row r="7" spans="1:9" x14ac:dyDescent="0.2">
      <c r="A7" s="26" t="s">
        <v>12</v>
      </c>
      <c r="B7" s="55"/>
      <c r="C7" s="55"/>
      <c r="D7" s="55"/>
      <c r="E7" s="55">
        <v>1375</v>
      </c>
      <c r="F7" s="55"/>
      <c r="G7" s="55">
        <v>6854.84</v>
      </c>
      <c r="H7" s="55"/>
      <c r="I7" s="59"/>
    </row>
    <row r="8" spans="1:9" x14ac:dyDescent="0.2">
      <c r="A8" s="26" t="s">
        <v>13</v>
      </c>
      <c r="B8" s="55"/>
      <c r="C8" s="55"/>
      <c r="D8" s="55"/>
      <c r="E8" s="55">
        <v>1375.01</v>
      </c>
      <c r="F8" s="55"/>
      <c r="G8" s="55">
        <v>6453.14</v>
      </c>
      <c r="H8" s="55"/>
      <c r="I8" s="59"/>
    </row>
    <row r="9" spans="1:9" x14ac:dyDescent="0.2">
      <c r="A9" s="26" t="s">
        <v>14</v>
      </c>
      <c r="B9" s="55"/>
      <c r="C9" s="55"/>
      <c r="D9" s="55"/>
      <c r="E9" s="55"/>
      <c r="F9" s="55"/>
      <c r="G9" s="55"/>
      <c r="H9" s="55"/>
      <c r="I9" s="59"/>
    </row>
    <row r="10" spans="1:9" x14ac:dyDescent="0.2">
      <c r="A10" s="26" t="s">
        <v>15</v>
      </c>
      <c r="B10" s="55"/>
      <c r="C10" s="55"/>
      <c r="D10" s="55"/>
      <c r="E10" s="55"/>
      <c r="F10" s="55"/>
      <c r="G10" s="55"/>
      <c r="H10" s="55"/>
      <c r="I10" s="59"/>
    </row>
    <row r="11" spans="1:9" x14ac:dyDescent="0.2">
      <c r="A11" s="27" t="s">
        <v>16</v>
      </c>
      <c r="B11" s="17">
        <f t="shared" ref="B11:F11" si="0">SUM(B2:B7)-B8+B10+B9</f>
        <v>2452.2199999999998</v>
      </c>
      <c r="C11" s="17">
        <f t="shared" si="0"/>
        <v>4907.49</v>
      </c>
      <c r="D11" s="17">
        <f t="shared" si="0"/>
        <v>2781.37</v>
      </c>
      <c r="E11" s="17">
        <f t="shared" si="0"/>
        <v>10545.97</v>
      </c>
      <c r="F11" s="17">
        <f t="shared" si="0"/>
        <v>2222.63</v>
      </c>
      <c r="G11" s="17">
        <v>30132.729999999996</v>
      </c>
      <c r="H11" s="17">
        <f t="shared" ref="H11" si="1">SUM(H2:H7)-H8+H10+H9</f>
        <v>1658.71</v>
      </c>
      <c r="I11" s="17">
        <f>SUM(I2:I7)-I8+I10+I9</f>
        <v>398.75</v>
      </c>
    </row>
    <row r="12" spans="1:9" x14ac:dyDescent="0.2">
      <c r="A12" s="26" t="s">
        <v>17</v>
      </c>
      <c r="B12" s="55"/>
      <c r="C12" s="55"/>
      <c r="D12" s="55"/>
      <c r="E12" s="55"/>
      <c r="F12" s="55"/>
      <c r="G12" s="55"/>
      <c r="H12" s="55"/>
      <c r="I12" s="59"/>
    </row>
    <row r="13" spans="1:9" x14ac:dyDescent="0.2">
      <c r="A13" s="26" t="s">
        <v>18</v>
      </c>
      <c r="B13" s="55"/>
      <c r="C13" s="55"/>
      <c r="D13" s="55"/>
      <c r="E13" s="55"/>
      <c r="F13" s="55"/>
      <c r="G13" s="55"/>
      <c r="H13" s="55"/>
      <c r="I13" s="59"/>
    </row>
    <row r="14" spans="1:9" x14ac:dyDescent="0.2">
      <c r="A14" s="26" t="s">
        <v>19</v>
      </c>
      <c r="B14" s="55"/>
      <c r="C14" s="55"/>
      <c r="D14" s="55"/>
      <c r="E14" s="55"/>
      <c r="F14" s="55"/>
      <c r="G14" s="55"/>
      <c r="H14" s="55"/>
      <c r="I14" s="59"/>
    </row>
    <row r="15" spans="1:9" x14ac:dyDescent="0.2">
      <c r="A15" s="26" t="s">
        <v>20</v>
      </c>
      <c r="B15" s="55"/>
      <c r="C15" s="55"/>
      <c r="D15" s="55"/>
      <c r="E15" s="55"/>
      <c r="F15" s="55"/>
      <c r="G15" s="55"/>
      <c r="H15" s="55"/>
      <c r="I15" s="59"/>
    </row>
    <row r="16" spans="1:9" x14ac:dyDescent="0.2">
      <c r="A16" s="27" t="s">
        <v>21</v>
      </c>
      <c r="B16" s="17">
        <f t="shared" ref="B16:H16" si="2">SUM(B12:B15)</f>
        <v>0</v>
      </c>
      <c r="C16" s="17">
        <f t="shared" si="2"/>
        <v>0</v>
      </c>
      <c r="D16" s="17">
        <f t="shared" si="2"/>
        <v>0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>SUM(I12:I15)</f>
        <v>0</v>
      </c>
    </row>
    <row r="17" spans="1:14" x14ac:dyDescent="0.2">
      <c r="A17" s="28"/>
      <c r="B17" s="57"/>
      <c r="C17" s="57"/>
      <c r="D17" s="57"/>
      <c r="E17" s="57"/>
      <c r="F17" s="57"/>
      <c r="G17" s="57"/>
      <c r="H17" s="57"/>
      <c r="I17" s="60"/>
    </row>
    <row r="18" spans="1:14" x14ac:dyDescent="0.2">
      <c r="A18" s="27" t="s">
        <v>22</v>
      </c>
      <c r="B18" s="17">
        <f t="shared" ref="B18:I18" si="3">B11-B16</f>
        <v>2452.2199999999998</v>
      </c>
      <c r="C18" s="17">
        <f t="shared" si="3"/>
        <v>4907.49</v>
      </c>
      <c r="D18" s="17">
        <f t="shared" si="3"/>
        <v>2781.37</v>
      </c>
      <c r="E18" s="17">
        <f t="shared" si="3"/>
        <v>10545.97</v>
      </c>
      <c r="F18" s="17">
        <f t="shared" si="3"/>
        <v>2222.63</v>
      </c>
      <c r="G18" s="17">
        <f t="shared" si="3"/>
        <v>30132.729999999996</v>
      </c>
      <c r="H18" s="17">
        <f t="shared" si="3"/>
        <v>1658.71</v>
      </c>
      <c r="I18" s="17">
        <f t="shared" si="3"/>
        <v>398.75</v>
      </c>
    </row>
    <row r="19" spans="1:14" x14ac:dyDescent="0.25">
      <c r="A19" s="19"/>
      <c r="B19" s="3"/>
      <c r="C19" s="3"/>
      <c r="D19" s="3"/>
      <c r="E19" s="3"/>
      <c r="F19" s="3"/>
      <c r="G19" s="3"/>
      <c r="H19" s="3"/>
    </row>
    <row r="20" spans="1:14" ht="30.75" thickBot="1" x14ac:dyDescent="0.3">
      <c r="A20" s="61" t="s">
        <v>102</v>
      </c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  <c r="I20" s="37" t="s">
        <v>60</v>
      </c>
    </row>
    <row r="21" spans="1:14" x14ac:dyDescent="0.25">
      <c r="A21" s="40" t="s">
        <v>74</v>
      </c>
      <c r="B21"/>
      <c r="C21"/>
      <c r="D21"/>
      <c r="E21"/>
      <c r="F21"/>
      <c r="G21"/>
      <c r="H21"/>
      <c r="I21"/>
      <c r="J21"/>
      <c r="K21"/>
    </row>
    <row r="22" spans="1:14" x14ac:dyDescent="0.25">
      <c r="A22" s="2" t="s">
        <v>75</v>
      </c>
      <c r="B22"/>
      <c r="C22"/>
      <c r="D22"/>
      <c r="E22"/>
      <c r="F22"/>
      <c r="G22"/>
      <c r="H22"/>
      <c r="I22"/>
      <c r="J22"/>
      <c r="K22"/>
    </row>
    <row r="23" spans="1:14" x14ac:dyDescent="0.25">
      <c r="A23" s="29" t="s">
        <v>61</v>
      </c>
      <c r="B23"/>
      <c r="C23"/>
      <c r="D23"/>
      <c r="E23"/>
      <c r="F23"/>
      <c r="G23"/>
      <c r="H23"/>
      <c r="I23"/>
      <c r="J23"/>
      <c r="K23"/>
    </row>
    <row r="24" spans="1:14" x14ac:dyDescent="0.25">
      <c r="A24" s="29" t="s">
        <v>99</v>
      </c>
      <c r="B24"/>
      <c r="C24"/>
      <c r="D24"/>
      <c r="E24"/>
      <c r="F24"/>
      <c r="G24"/>
      <c r="H24"/>
      <c r="I24"/>
      <c r="J24"/>
      <c r="K24"/>
    </row>
    <row r="25" spans="1:14" x14ac:dyDescent="0.25">
      <c r="A25" s="29" t="s">
        <v>76</v>
      </c>
      <c r="B25"/>
      <c r="C25"/>
      <c r="D25"/>
      <c r="E25"/>
      <c r="F25"/>
      <c r="G25"/>
      <c r="H25"/>
      <c r="I25"/>
      <c r="J25"/>
      <c r="K25"/>
    </row>
    <row r="26" spans="1:14" x14ac:dyDescent="0.25">
      <c r="A26" s="29" t="s">
        <v>62</v>
      </c>
      <c r="B26"/>
      <c r="C26"/>
      <c r="D26"/>
      <c r="E26"/>
      <c r="F26"/>
      <c r="G26"/>
      <c r="H26"/>
      <c r="I26"/>
      <c r="J26"/>
      <c r="K26"/>
    </row>
    <row r="27" spans="1:14" x14ac:dyDescent="0.25">
      <c r="A27" s="29" t="s">
        <v>77</v>
      </c>
      <c r="B27"/>
      <c r="C27"/>
      <c r="D27"/>
      <c r="E27"/>
      <c r="F27"/>
      <c r="G27"/>
      <c r="H27"/>
      <c r="I27"/>
      <c r="J27"/>
      <c r="K27"/>
    </row>
    <row r="28" spans="1:14" x14ac:dyDescent="0.25">
      <c r="A28" s="29" t="s">
        <v>94</v>
      </c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A29" s="29" t="s">
        <v>63</v>
      </c>
      <c r="B29"/>
      <c r="C29"/>
      <c r="D29"/>
      <c r="E29"/>
      <c r="F29"/>
      <c r="G29"/>
      <c r="H29"/>
      <c r="I29"/>
      <c r="J29"/>
      <c r="K29"/>
    </row>
    <row r="30" spans="1:14" x14ac:dyDescent="0.25">
      <c r="A30" s="29" t="s">
        <v>91</v>
      </c>
      <c r="B30"/>
      <c r="C30"/>
      <c r="D30"/>
      <c r="E30"/>
      <c r="F30"/>
      <c r="G30"/>
      <c r="H30"/>
      <c r="I30"/>
      <c r="J30"/>
      <c r="K30"/>
    </row>
    <row r="31" spans="1:14" x14ac:dyDescent="0.25">
      <c r="A31" s="29" t="s">
        <v>92</v>
      </c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A32" s="29" t="s">
        <v>64</v>
      </c>
      <c r="B32"/>
      <c r="C32"/>
      <c r="D32"/>
      <c r="E32"/>
      <c r="F32"/>
      <c r="G32"/>
      <c r="H32"/>
      <c r="I32"/>
      <c r="J32"/>
      <c r="K32"/>
    </row>
    <row r="33" spans="1:13" x14ac:dyDescent="0.25">
      <c r="A33" s="29" t="s">
        <v>100</v>
      </c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5">
      <c r="A34" s="29" t="s">
        <v>65</v>
      </c>
      <c r="B34"/>
      <c r="C34"/>
      <c r="D34"/>
      <c r="E34"/>
      <c r="F34"/>
      <c r="G34"/>
      <c r="H34"/>
      <c r="I34"/>
      <c r="J34"/>
      <c r="K34"/>
    </row>
    <row r="35" spans="1:13" x14ac:dyDescent="0.25">
      <c r="A35" s="29" t="s">
        <v>66</v>
      </c>
      <c r="B35"/>
      <c r="C35"/>
      <c r="D35"/>
      <c r="E35"/>
      <c r="F35"/>
      <c r="G35"/>
      <c r="H35"/>
      <c r="I35"/>
      <c r="J35"/>
      <c r="K35"/>
    </row>
    <row r="36" spans="1:13" ht="30" x14ac:dyDescent="0.25">
      <c r="A36" s="61" t="s">
        <v>103</v>
      </c>
      <c r="B36"/>
      <c r="C36"/>
      <c r="D36"/>
      <c r="E36"/>
      <c r="F36"/>
      <c r="G36"/>
      <c r="H36"/>
      <c r="I36"/>
      <c r="J36"/>
      <c r="K36"/>
    </row>
    <row r="37" spans="1:13" x14ac:dyDescent="0.25">
      <c r="A37" s="4" t="s">
        <v>67</v>
      </c>
      <c r="B37"/>
      <c r="C37"/>
      <c r="D37"/>
      <c r="E37"/>
      <c r="F37"/>
      <c r="G37"/>
      <c r="H37"/>
      <c r="I37"/>
      <c r="J37"/>
      <c r="K37"/>
    </row>
    <row r="38" spans="1:13" x14ac:dyDescent="0.25">
      <c r="A38" s="4" t="s">
        <v>69</v>
      </c>
      <c r="B38"/>
      <c r="C38"/>
      <c r="D38"/>
      <c r="E38"/>
      <c r="F38"/>
      <c r="G38"/>
      <c r="H38"/>
      <c r="I38"/>
      <c r="J38"/>
      <c r="K38"/>
    </row>
    <row r="39" spans="1:13" x14ac:dyDescent="0.25">
      <c r="A39" s="4" t="s">
        <v>68</v>
      </c>
      <c r="B39"/>
      <c r="C39"/>
      <c r="D39"/>
      <c r="E39"/>
      <c r="F39"/>
      <c r="G39"/>
      <c r="H39"/>
      <c r="I39"/>
      <c r="J39"/>
      <c r="K39"/>
    </row>
    <row r="40" spans="1:13" x14ac:dyDescent="0.25">
      <c r="A40" s="4" t="s">
        <v>78</v>
      </c>
      <c r="B40"/>
      <c r="C40"/>
      <c r="D40"/>
      <c r="E40"/>
      <c r="F40"/>
      <c r="G40"/>
      <c r="H40"/>
      <c r="I40"/>
      <c r="J40"/>
      <c r="K40"/>
    </row>
    <row r="41" spans="1:13" x14ac:dyDescent="0.25">
      <c r="A41" s="4" t="s">
        <v>79</v>
      </c>
      <c r="B41"/>
      <c r="C41"/>
      <c r="D41"/>
      <c r="E41"/>
      <c r="F41"/>
      <c r="G41"/>
      <c r="H41"/>
      <c r="I41"/>
      <c r="J41"/>
      <c r="K41"/>
    </row>
    <row r="42" spans="1:13" x14ac:dyDescent="0.25">
      <c r="A42" s="4" t="s">
        <v>80</v>
      </c>
      <c r="B42"/>
      <c r="C42"/>
      <c r="D42"/>
      <c r="E42"/>
      <c r="F42"/>
      <c r="G42"/>
      <c r="H42"/>
      <c r="I42"/>
      <c r="J42"/>
      <c r="K42"/>
    </row>
    <row r="43" spans="1:13" x14ac:dyDescent="0.25">
      <c r="A43" s="4" t="s">
        <v>90</v>
      </c>
      <c r="B43"/>
      <c r="C43"/>
      <c r="D43"/>
      <c r="E43"/>
      <c r="F43"/>
      <c r="G43"/>
      <c r="H43"/>
      <c r="I43"/>
      <c r="J43"/>
      <c r="K43"/>
    </row>
    <row r="44" spans="1:13" x14ac:dyDescent="0.25">
      <c r="A44" s="4" t="s">
        <v>70</v>
      </c>
      <c r="B44"/>
      <c r="C44"/>
      <c r="D44"/>
      <c r="E44"/>
      <c r="F44"/>
      <c r="G44"/>
      <c r="H44"/>
      <c r="I44"/>
      <c r="J44"/>
      <c r="K44"/>
    </row>
    <row r="45" spans="1:13" customFormat="1" x14ac:dyDescent="0.25">
      <c r="A45" s="4" t="s">
        <v>93</v>
      </c>
    </row>
    <row r="46" spans="1:13" x14ac:dyDescent="0.25">
      <c r="A46" s="4" t="s">
        <v>81</v>
      </c>
    </row>
    <row r="47" spans="1:13" x14ac:dyDescent="0.25">
      <c r="A47" s="4" t="s">
        <v>82</v>
      </c>
    </row>
    <row r="48" spans="1:13" x14ac:dyDescent="0.25">
      <c r="A48" s="2" t="s">
        <v>83</v>
      </c>
    </row>
    <row r="49" spans="1:9" x14ac:dyDescent="0.25">
      <c r="A49" s="2" t="s">
        <v>84</v>
      </c>
      <c r="I49" s="2"/>
    </row>
    <row r="50" spans="1:9" x14ac:dyDescent="0.25">
      <c r="A50" s="2" t="s">
        <v>85</v>
      </c>
    </row>
    <row r="51" spans="1:9" x14ac:dyDescent="0.25">
      <c r="A51" s="2" t="s">
        <v>95</v>
      </c>
    </row>
    <row r="52" spans="1:9" x14ac:dyDescent="0.25">
      <c r="A52" s="2" t="s">
        <v>86</v>
      </c>
    </row>
    <row r="53" spans="1:9" x14ac:dyDescent="0.25">
      <c r="A53" s="2" t="s">
        <v>89</v>
      </c>
    </row>
    <row r="54" spans="1:9" x14ac:dyDescent="0.25">
      <c r="A54" s="4" t="s">
        <v>71</v>
      </c>
    </row>
    <row r="55" spans="1:9" x14ac:dyDescent="0.25">
      <c r="A55" s="4" t="s">
        <v>72</v>
      </c>
    </row>
    <row r="56" spans="1:9" x14ac:dyDescent="0.25">
      <c r="A56" s="4" t="s">
        <v>73</v>
      </c>
    </row>
    <row r="57" spans="1:9" x14ac:dyDescent="0.25">
      <c r="A57" s="2" t="s">
        <v>87</v>
      </c>
    </row>
    <row r="59" spans="1:9" x14ac:dyDescent="0.25">
      <c r="A59" s="2" t="s">
        <v>96</v>
      </c>
    </row>
    <row r="60" spans="1:9" x14ac:dyDescent="0.25">
      <c r="A60" s="2" t="s">
        <v>97</v>
      </c>
    </row>
    <row r="61" spans="1:9" x14ac:dyDescent="0.25">
      <c r="A61" s="2" t="s">
        <v>98</v>
      </c>
    </row>
  </sheetData>
  <dataValidations count="1">
    <dataValidation type="decimal" operator="greaterThanOrEqual" allowBlank="1" showInputMessage="1" showErrorMessage="1" error="Enter a dollar amount greater than zero." sqref="C4" xr:uid="{E9724C8A-D5BF-4B82-BBAF-8EEF7CA612C2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C9A4-A6D1-405E-B68A-CD2DE5BD8822}">
  <sheetPr codeName="Sheet4"/>
  <dimension ref="A1:N61"/>
  <sheetViews>
    <sheetView workbookViewId="0"/>
  </sheetViews>
  <sheetFormatPr defaultRowHeight="15" x14ac:dyDescent="0.25"/>
  <cols>
    <col min="1" max="1" width="58.7109375" customWidth="1"/>
    <col min="2" max="2" width="10.140625" bestFit="1" customWidth="1"/>
    <col min="4" max="4" width="14.5703125" bestFit="1" customWidth="1"/>
    <col min="5" max="5" width="10.140625" bestFit="1" customWidth="1"/>
    <col min="6" max="6" width="12.7109375" bestFit="1" customWidth="1"/>
    <col min="7" max="7" width="16.5703125" bestFit="1" customWidth="1"/>
    <col min="8" max="8" width="10.140625" bestFit="1" customWidth="1"/>
  </cols>
  <sheetData>
    <row r="1" spans="1:8" ht="27" thickBot="1" x14ac:dyDescent="0.3">
      <c r="A1" s="41" t="s">
        <v>88</v>
      </c>
      <c r="B1" s="9" t="s">
        <v>43</v>
      </c>
      <c r="C1" s="8" t="s">
        <v>44</v>
      </c>
      <c r="D1" s="42" t="s">
        <v>45</v>
      </c>
      <c r="E1" s="42" t="s">
        <v>46</v>
      </c>
      <c r="F1" s="9" t="s">
        <v>47</v>
      </c>
      <c r="G1" s="9" t="s">
        <v>48</v>
      </c>
      <c r="H1" s="42" t="s">
        <v>49</v>
      </c>
    </row>
    <row r="2" spans="1:8" x14ac:dyDescent="0.25">
      <c r="A2" s="30" t="s">
        <v>7</v>
      </c>
      <c r="B2" s="23">
        <v>13458.03</v>
      </c>
      <c r="C2" s="10">
        <v>9060.34</v>
      </c>
      <c r="D2" s="45">
        <v>13227.89</v>
      </c>
      <c r="E2" s="43">
        <v>9522.25</v>
      </c>
      <c r="F2" s="11">
        <v>8129.28</v>
      </c>
      <c r="G2" s="11">
        <v>2627.34</v>
      </c>
      <c r="H2" s="11">
        <v>15968.96</v>
      </c>
    </row>
    <row r="3" spans="1:8" x14ac:dyDescent="0.25">
      <c r="A3" s="30" t="s">
        <v>8</v>
      </c>
      <c r="B3" s="23">
        <v>2608.87</v>
      </c>
      <c r="C3" s="10"/>
      <c r="D3" s="45">
        <v>0</v>
      </c>
      <c r="E3" s="43">
        <v>0</v>
      </c>
      <c r="F3" s="12"/>
      <c r="G3" s="12"/>
      <c r="H3" s="12">
        <v>0</v>
      </c>
    </row>
    <row r="4" spans="1:8" x14ac:dyDescent="0.25">
      <c r="A4" s="30" t="s">
        <v>9</v>
      </c>
      <c r="B4" s="23">
        <v>0</v>
      </c>
      <c r="C4" s="10"/>
      <c r="D4" s="45">
        <v>0</v>
      </c>
      <c r="E4" s="43">
        <v>2157.37</v>
      </c>
      <c r="F4" s="12"/>
      <c r="G4" s="12"/>
      <c r="H4" s="12">
        <v>0</v>
      </c>
    </row>
    <row r="5" spans="1:8" x14ac:dyDescent="0.25">
      <c r="A5" s="30" t="s">
        <v>10</v>
      </c>
      <c r="B5" s="23">
        <v>0</v>
      </c>
      <c r="C5" s="10"/>
      <c r="D5" s="45">
        <v>0</v>
      </c>
      <c r="E5" s="43">
        <v>0</v>
      </c>
      <c r="F5" s="12"/>
      <c r="G5" s="12"/>
      <c r="H5" s="12">
        <v>0</v>
      </c>
    </row>
    <row r="6" spans="1:8" x14ac:dyDescent="0.25">
      <c r="A6" s="30" t="s">
        <v>11</v>
      </c>
      <c r="B6" s="23">
        <v>0</v>
      </c>
      <c r="C6" s="10"/>
      <c r="D6" s="47">
        <v>0</v>
      </c>
      <c r="E6" s="47">
        <v>0</v>
      </c>
      <c r="F6" s="12"/>
      <c r="G6" s="12"/>
      <c r="H6" s="11">
        <v>0</v>
      </c>
    </row>
    <row r="7" spans="1:8" x14ac:dyDescent="0.25">
      <c r="A7" s="30" t="s">
        <v>12</v>
      </c>
      <c r="B7" s="23">
        <v>1175</v>
      </c>
      <c r="C7" s="10">
        <v>2050</v>
      </c>
      <c r="D7" s="47">
        <v>3708.75</v>
      </c>
      <c r="E7" s="48">
        <v>6733.1</v>
      </c>
      <c r="F7" s="12"/>
      <c r="G7" s="11">
        <v>750</v>
      </c>
      <c r="H7" s="11">
        <v>10133.89</v>
      </c>
    </row>
    <row r="8" spans="1:8" x14ac:dyDescent="0.25">
      <c r="A8" s="30" t="s">
        <v>13</v>
      </c>
      <c r="B8" s="24">
        <v>1175</v>
      </c>
      <c r="C8" s="10">
        <v>2050</v>
      </c>
      <c r="D8" s="49">
        <v>3708.75</v>
      </c>
      <c r="E8" s="50">
        <v>5953.99</v>
      </c>
      <c r="F8" s="11"/>
      <c r="G8" s="11">
        <v>750</v>
      </c>
      <c r="H8" s="13">
        <v>9057.74</v>
      </c>
    </row>
    <row r="9" spans="1:8" x14ac:dyDescent="0.25">
      <c r="A9" s="30" t="s">
        <v>14</v>
      </c>
      <c r="B9" s="23">
        <v>100</v>
      </c>
      <c r="C9" s="10"/>
      <c r="D9" s="45">
        <v>0</v>
      </c>
      <c r="E9" s="43">
        <v>450</v>
      </c>
      <c r="F9" s="12"/>
      <c r="G9" s="12"/>
      <c r="H9" s="11">
        <v>350</v>
      </c>
    </row>
    <row r="10" spans="1:8" x14ac:dyDescent="0.25">
      <c r="A10" s="30" t="s">
        <v>15</v>
      </c>
      <c r="B10" s="23"/>
      <c r="C10" s="10"/>
      <c r="D10" s="45"/>
      <c r="E10" s="43">
        <v>250</v>
      </c>
      <c r="F10" s="12"/>
      <c r="G10" s="12"/>
      <c r="H10" s="12"/>
    </row>
    <row r="11" spans="1:8" x14ac:dyDescent="0.25">
      <c r="A11" s="31" t="s">
        <v>16</v>
      </c>
      <c r="B11" s="21">
        <v>16166.900000000001</v>
      </c>
      <c r="C11" s="14">
        <v>9060.34</v>
      </c>
      <c r="D11" s="44">
        <v>13227.89</v>
      </c>
      <c r="E11" s="44">
        <v>13158.730000000001</v>
      </c>
      <c r="F11" s="14">
        <v>8129.28</v>
      </c>
      <c r="G11" s="14">
        <v>2627.34</v>
      </c>
      <c r="H11" s="14">
        <v>17395.11</v>
      </c>
    </row>
    <row r="12" spans="1:8" x14ac:dyDescent="0.25">
      <c r="A12" s="30" t="s">
        <v>17</v>
      </c>
      <c r="B12" s="23"/>
      <c r="C12" s="10"/>
      <c r="D12" s="45"/>
      <c r="E12" s="45"/>
      <c r="F12" s="10"/>
      <c r="G12" s="10"/>
      <c r="H12" s="10"/>
    </row>
    <row r="13" spans="1:8" x14ac:dyDescent="0.25">
      <c r="A13" s="30" t="s">
        <v>18</v>
      </c>
      <c r="B13" s="23"/>
      <c r="C13" s="10"/>
      <c r="D13" s="45"/>
      <c r="E13" s="45"/>
      <c r="F13" s="10"/>
      <c r="G13" s="10"/>
      <c r="H13" s="10"/>
    </row>
    <row r="14" spans="1:8" x14ac:dyDescent="0.25">
      <c r="A14" s="30" t="s">
        <v>19</v>
      </c>
      <c r="B14" s="23"/>
      <c r="C14" s="10"/>
      <c r="D14" s="45"/>
      <c r="E14" s="45"/>
      <c r="F14" s="10"/>
      <c r="G14" s="10"/>
      <c r="H14" s="10"/>
    </row>
    <row r="15" spans="1:8" x14ac:dyDescent="0.25">
      <c r="A15" s="30" t="s">
        <v>20</v>
      </c>
      <c r="B15" s="23"/>
      <c r="C15" s="10"/>
      <c r="D15" s="45"/>
      <c r="E15" s="45"/>
      <c r="F15" s="10"/>
      <c r="G15" s="10"/>
      <c r="H15" s="10"/>
    </row>
    <row r="16" spans="1:8" x14ac:dyDescent="0.25">
      <c r="A16" s="31" t="s">
        <v>21</v>
      </c>
      <c r="B16" s="21">
        <v>0</v>
      </c>
      <c r="C16" s="14">
        <v>0</v>
      </c>
      <c r="D16" s="44">
        <v>0</v>
      </c>
      <c r="E16" s="44">
        <v>0</v>
      </c>
      <c r="F16" s="14">
        <v>0</v>
      </c>
      <c r="G16" s="14">
        <v>0</v>
      </c>
      <c r="H16" s="14">
        <v>0</v>
      </c>
    </row>
    <row r="17" spans="1:14" x14ac:dyDescent="0.25">
      <c r="A17" s="32"/>
      <c r="B17" s="15"/>
      <c r="C17" s="15"/>
      <c r="D17" s="46"/>
      <c r="E17" s="46"/>
      <c r="F17" s="15"/>
      <c r="G17" s="15"/>
      <c r="H17" s="15"/>
    </row>
    <row r="18" spans="1:14" x14ac:dyDescent="0.25">
      <c r="A18" s="31" t="s">
        <v>22</v>
      </c>
      <c r="B18" s="21">
        <v>16166.900000000001</v>
      </c>
      <c r="C18" s="14">
        <v>9060.34</v>
      </c>
      <c r="D18" s="44">
        <v>13227.89</v>
      </c>
      <c r="E18" s="44">
        <v>13158.730000000001</v>
      </c>
      <c r="F18" s="14">
        <v>8129.28</v>
      </c>
      <c r="G18" s="14">
        <v>2627.34</v>
      </c>
      <c r="H18" s="14">
        <v>17395.11</v>
      </c>
    </row>
    <row r="19" spans="1:14" s="22" customFormat="1" x14ac:dyDescent="0.25">
      <c r="A19" s="20"/>
      <c r="B19" s="21"/>
      <c r="C19" s="21"/>
      <c r="D19" s="21"/>
      <c r="E19" s="21"/>
      <c r="F19" s="21"/>
      <c r="G19" s="21"/>
      <c r="H19" s="21"/>
    </row>
    <row r="20" spans="1:14" ht="30.75" thickBot="1" x14ac:dyDescent="0.3">
      <c r="A20" s="61" t="s">
        <v>102</v>
      </c>
      <c r="B20" s="9" t="s">
        <v>43</v>
      </c>
      <c r="C20" s="8" t="s">
        <v>44</v>
      </c>
      <c r="D20" s="9" t="s">
        <v>45</v>
      </c>
      <c r="E20" s="9" t="s">
        <v>46</v>
      </c>
      <c r="F20" s="9" t="s">
        <v>47</v>
      </c>
      <c r="G20" s="9" t="s">
        <v>48</v>
      </c>
      <c r="H20" s="9" t="s">
        <v>49</v>
      </c>
    </row>
    <row r="21" spans="1:14" s="2" customFormat="1" x14ac:dyDescent="0.25">
      <c r="A21" s="40" t="s">
        <v>74</v>
      </c>
      <c r="B21"/>
      <c r="C21"/>
      <c r="D21"/>
      <c r="E21"/>
      <c r="F21"/>
      <c r="G21"/>
      <c r="H21"/>
      <c r="I21"/>
    </row>
    <row r="22" spans="1:14" x14ac:dyDescent="0.25">
      <c r="A22" s="2" t="s">
        <v>75</v>
      </c>
    </row>
    <row r="23" spans="1:14" x14ac:dyDescent="0.25">
      <c r="A23" s="29" t="s">
        <v>61</v>
      </c>
    </row>
    <row r="24" spans="1:14" x14ac:dyDescent="0.25">
      <c r="A24" s="29" t="s">
        <v>99</v>
      </c>
    </row>
    <row r="25" spans="1:14" x14ac:dyDescent="0.25">
      <c r="A25" s="29" t="s">
        <v>76</v>
      </c>
    </row>
    <row r="26" spans="1:14" x14ac:dyDescent="0.25">
      <c r="A26" s="29" t="s">
        <v>62</v>
      </c>
    </row>
    <row r="27" spans="1:14" x14ac:dyDescent="0.25">
      <c r="A27" s="29" t="s">
        <v>77</v>
      </c>
    </row>
    <row r="28" spans="1:14" s="2" customFormat="1" x14ac:dyDescent="0.25">
      <c r="A28" s="29" t="s">
        <v>94</v>
      </c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A29" s="29" t="s">
        <v>63</v>
      </c>
    </row>
    <row r="30" spans="1:14" x14ac:dyDescent="0.25">
      <c r="A30" s="29" t="s">
        <v>91</v>
      </c>
    </row>
    <row r="31" spans="1:14" s="2" customFormat="1" x14ac:dyDescent="0.25">
      <c r="A31" s="29" t="s">
        <v>92</v>
      </c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A32" s="29" t="s">
        <v>64</v>
      </c>
    </row>
    <row r="33" spans="1:13" s="2" customFormat="1" x14ac:dyDescent="0.25">
      <c r="A33" s="29" t="s">
        <v>100</v>
      </c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5">
      <c r="A34" s="29" t="s">
        <v>65</v>
      </c>
    </row>
    <row r="35" spans="1:13" x14ac:dyDescent="0.25">
      <c r="A35" s="29" t="s">
        <v>66</v>
      </c>
    </row>
    <row r="36" spans="1:13" ht="30" x14ac:dyDescent="0.25">
      <c r="A36" s="61" t="s">
        <v>103</v>
      </c>
    </row>
    <row r="37" spans="1:13" x14ac:dyDescent="0.25">
      <c r="A37" s="4" t="s">
        <v>67</v>
      </c>
    </row>
    <row r="38" spans="1:13" x14ac:dyDescent="0.25">
      <c r="A38" s="4" t="s">
        <v>69</v>
      </c>
    </row>
    <row r="39" spans="1:13" x14ac:dyDescent="0.25">
      <c r="A39" s="4" t="s">
        <v>68</v>
      </c>
    </row>
    <row r="40" spans="1:13" x14ac:dyDescent="0.25">
      <c r="A40" s="4" t="s">
        <v>78</v>
      </c>
    </row>
    <row r="41" spans="1:13" x14ac:dyDescent="0.25">
      <c r="A41" s="4" t="s">
        <v>79</v>
      </c>
    </row>
    <row r="42" spans="1:13" x14ac:dyDescent="0.25">
      <c r="A42" s="4" t="s">
        <v>80</v>
      </c>
    </row>
    <row r="43" spans="1:13" x14ac:dyDescent="0.25">
      <c r="A43" s="4" t="s">
        <v>90</v>
      </c>
    </row>
    <row r="44" spans="1:13" x14ac:dyDescent="0.25">
      <c r="A44" s="4" t="s">
        <v>70</v>
      </c>
    </row>
    <row r="45" spans="1:13" x14ac:dyDescent="0.25">
      <c r="A45" s="4" t="s">
        <v>93</v>
      </c>
    </row>
    <row r="46" spans="1:13" x14ac:dyDescent="0.25">
      <c r="A46" s="4" t="s">
        <v>81</v>
      </c>
    </row>
    <row r="47" spans="1:13" x14ac:dyDescent="0.25">
      <c r="A47" s="4" t="s">
        <v>82</v>
      </c>
    </row>
    <row r="48" spans="1:13" x14ac:dyDescent="0.25">
      <c r="A48" s="2" t="s">
        <v>83</v>
      </c>
    </row>
    <row r="49" spans="1:1" s="2" customFormat="1" x14ac:dyDescent="0.25">
      <c r="A49" s="2" t="s">
        <v>84</v>
      </c>
    </row>
    <row r="50" spans="1:1" x14ac:dyDescent="0.25">
      <c r="A50" s="2" t="s">
        <v>85</v>
      </c>
    </row>
    <row r="51" spans="1:1" x14ac:dyDescent="0.25">
      <c r="A51" s="2" t="s">
        <v>95</v>
      </c>
    </row>
    <row r="52" spans="1:1" x14ac:dyDescent="0.25">
      <c r="A52" s="2" t="s">
        <v>86</v>
      </c>
    </row>
    <row r="53" spans="1:1" x14ac:dyDescent="0.25">
      <c r="A53" s="2" t="s">
        <v>89</v>
      </c>
    </row>
    <row r="54" spans="1:1" x14ac:dyDescent="0.25">
      <c r="A54" s="4" t="s">
        <v>71</v>
      </c>
    </row>
    <row r="55" spans="1:1" x14ac:dyDescent="0.25">
      <c r="A55" s="4" t="s">
        <v>72</v>
      </c>
    </row>
    <row r="56" spans="1:1" x14ac:dyDescent="0.25">
      <c r="A56" s="4" t="s">
        <v>73</v>
      </c>
    </row>
    <row r="57" spans="1:1" x14ac:dyDescent="0.25">
      <c r="A57" s="2" t="s">
        <v>87</v>
      </c>
    </row>
    <row r="58" spans="1:1" x14ac:dyDescent="0.25">
      <c r="A58" s="2"/>
    </row>
    <row r="59" spans="1:1" x14ac:dyDescent="0.25">
      <c r="A59" s="2" t="s">
        <v>96</v>
      </c>
    </row>
    <row r="60" spans="1:1" x14ac:dyDescent="0.25">
      <c r="A60" s="2" t="s">
        <v>97</v>
      </c>
    </row>
    <row r="61" spans="1:1" x14ac:dyDescent="0.25">
      <c r="A61" s="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A596-6618-4CAC-8AA1-15C24C76E2D3}">
  <sheetPr codeName="Sheet5"/>
  <dimension ref="A1:N61"/>
  <sheetViews>
    <sheetView workbookViewId="0"/>
  </sheetViews>
  <sheetFormatPr defaultRowHeight="15" x14ac:dyDescent="0.25"/>
  <cols>
    <col min="1" max="1" width="58.140625" customWidth="1"/>
    <col min="2" max="3" width="10.7109375" bestFit="1" customWidth="1"/>
    <col min="4" max="7" width="9.7109375" bestFit="1" customWidth="1"/>
    <col min="8" max="9" width="10.7109375" bestFit="1" customWidth="1"/>
    <col min="10" max="11" width="9.7109375" bestFit="1" customWidth="1"/>
  </cols>
  <sheetData>
    <row r="1" spans="1:11" ht="30.75" thickBot="1" x14ac:dyDescent="0.3">
      <c r="A1" s="41" t="s">
        <v>88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</row>
    <row r="2" spans="1:11" x14ac:dyDescent="0.25">
      <c r="A2" s="30" t="s">
        <v>7</v>
      </c>
      <c r="B2" s="16">
        <v>10989.71</v>
      </c>
      <c r="C2" s="16">
        <v>11476.71</v>
      </c>
      <c r="D2" s="16">
        <v>3351</v>
      </c>
      <c r="E2" s="16">
        <v>6749.19</v>
      </c>
      <c r="F2" s="16">
        <v>9858.7000000000007</v>
      </c>
      <c r="G2" s="16">
        <v>1413.21</v>
      </c>
      <c r="H2" s="16">
        <v>38713.89</v>
      </c>
      <c r="I2" s="16">
        <v>10419.64</v>
      </c>
      <c r="J2" s="16">
        <v>9804.0400000000009</v>
      </c>
      <c r="K2" s="16">
        <v>2516.1999999999998</v>
      </c>
    </row>
    <row r="3" spans="1:11" x14ac:dyDescent="0.25">
      <c r="A3" s="30" t="s">
        <v>8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30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30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30" t="s">
        <v>11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30" t="s">
        <v>12</v>
      </c>
      <c r="B7" s="16">
        <v>1114.06</v>
      </c>
      <c r="C7" s="16">
        <v>7097.63</v>
      </c>
      <c r="D7" s="16">
        <v>775</v>
      </c>
      <c r="E7" s="16">
        <v>5264.89</v>
      </c>
      <c r="F7" s="16"/>
      <c r="G7" s="16"/>
      <c r="H7" s="16">
        <v>10265.629999999999</v>
      </c>
      <c r="I7" s="16">
        <v>4077.85</v>
      </c>
      <c r="J7" s="16">
        <v>6533.08</v>
      </c>
      <c r="K7" s="16"/>
    </row>
    <row r="8" spans="1:11" x14ac:dyDescent="0.25">
      <c r="A8" s="30" t="s">
        <v>13</v>
      </c>
      <c r="B8" s="16">
        <v>1064.3800000000001</v>
      </c>
      <c r="C8" s="16">
        <v>7007.56</v>
      </c>
      <c r="D8" s="16">
        <v>775</v>
      </c>
      <c r="E8" s="16">
        <v>5165.43</v>
      </c>
      <c r="F8" s="16"/>
      <c r="G8" s="16"/>
      <c r="H8" s="16">
        <v>9011.08</v>
      </c>
      <c r="I8" s="16">
        <v>2703.33</v>
      </c>
      <c r="J8" s="16">
        <v>6533.08</v>
      </c>
      <c r="K8" s="16"/>
    </row>
    <row r="9" spans="1:11" x14ac:dyDescent="0.25">
      <c r="A9" s="30" t="s">
        <v>14</v>
      </c>
      <c r="B9" s="16">
        <v>637.5</v>
      </c>
      <c r="C9" s="16">
        <v>100</v>
      </c>
      <c r="D9" s="16"/>
      <c r="E9" s="16"/>
      <c r="F9" s="16"/>
      <c r="G9" s="16"/>
      <c r="H9" s="16">
        <v>1770</v>
      </c>
      <c r="I9" s="16"/>
      <c r="J9" s="16"/>
      <c r="K9" s="16"/>
    </row>
    <row r="10" spans="1:11" x14ac:dyDescent="0.25">
      <c r="A10" s="30" t="s">
        <v>15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31" t="s">
        <v>16</v>
      </c>
      <c r="B11" s="17">
        <f t="shared" ref="B11:J11" si="0">SUM(B2:B7)-B8+B10+B9</f>
        <v>11676.89</v>
      </c>
      <c r="C11" s="17">
        <f t="shared" si="0"/>
        <v>11666.779999999999</v>
      </c>
      <c r="D11" s="17">
        <f t="shared" si="0"/>
        <v>3351</v>
      </c>
      <c r="E11" s="17">
        <f t="shared" si="0"/>
        <v>6848.65</v>
      </c>
      <c r="F11" s="17">
        <f t="shared" si="0"/>
        <v>9858.7000000000007</v>
      </c>
      <c r="G11" s="17">
        <f>SUM(G2:G7)-G8+G10+G9</f>
        <v>1413.21</v>
      </c>
      <c r="H11" s="17">
        <f t="shared" si="0"/>
        <v>41738.439999999995</v>
      </c>
      <c r="I11" s="17">
        <f t="shared" si="0"/>
        <v>11794.16</v>
      </c>
      <c r="J11" s="17">
        <f t="shared" si="0"/>
        <v>9804.0400000000009</v>
      </c>
      <c r="K11" s="17">
        <f>SUM(K2:K7)-K8+K10+K9</f>
        <v>2516.1999999999998</v>
      </c>
    </row>
    <row r="12" spans="1:11" x14ac:dyDescent="0.25">
      <c r="A12" s="30" t="s">
        <v>17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30" t="s">
        <v>18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30" t="s">
        <v>19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30" t="s">
        <v>20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31" t="s">
        <v>21</v>
      </c>
      <c r="B16" s="17">
        <f t="shared" ref="B16:J16" si="1">SUM(B12:B15)</f>
        <v>0</v>
      </c>
      <c r="C16" s="17">
        <f t="shared" si="1"/>
        <v>0</v>
      </c>
      <c r="D16" s="17">
        <f t="shared" si="1"/>
        <v>0</v>
      </c>
      <c r="E16" s="17">
        <f t="shared" si="1"/>
        <v>0</v>
      </c>
      <c r="F16" s="17">
        <f t="shared" si="1"/>
        <v>0</v>
      </c>
      <c r="G16" s="17">
        <f>SUM(G12:G15)</f>
        <v>0</v>
      </c>
      <c r="H16" s="17">
        <f t="shared" si="1"/>
        <v>0</v>
      </c>
      <c r="I16" s="17">
        <f t="shared" si="1"/>
        <v>0</v>
      </c>
      <c r="J16" s="17">
        <f t="shared" si="1"/>
        <v>0</v>
      </c>
      <c r="K16" s="17">
        <f>SUM(K12:K15)</f>
        <v>0</v>
      </c>
    </row>
    <row r="17" spans="1:14" x14ac:dyDescent="0.25">
      <c r="A17" s="32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4" x14ac:dyDescent="0.25">
      <c r="A18" s="31" t="s">
        <v>22</v>
      </c>
      <c r="B18" s="17">
        <f t="shared" ref="B18:J18" si="2">B11-B16</f>
        <v>11676.89</v>
      </c>
      <c r="C18" s="17">
        <f t="shared" si="2"/>
        <v>11666.779999999999</v>
      </c>
      <c r="D18" s="17">
        <f t="shared" si="2"/>
        <v>3351</v>
      </c>
      <c r="E18" s="17">
        <f t="shared" si="2"/>
        <v>6848.65</v>
      </c>
      <c r="F18" s="17">
        <f t="shared" si="2"/>
        <v>9858.7000000000007</v>
      </c>
      <c r="G18" s="17">
        <f>G11-G16</f>
        <v>1413.21</v>
      </c>
      <c r="H18" s="17">
        <f t="shared" si="2"/>
        <v>41738.439999999995</v>
      </c>
      <c r="I18" s="17">
        <f t="shared" si="2"/>
        <v>11794.16</v>
      </c>
      <c r="J18" s="17">
        <f t="shared" si="2"/>
        <v>9804.0400000000009</v>
      </c>
      <c r="K18" s="17">
        <f>K11-K16</f>
        <v>2516.1999999999998</v>
      </c>
    </row>
    <row r="19" spans="1:14" x14ac:dyDescent="0.25">
      <c r="A19" s="20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4" ht="30.75" thickBot="1" x14ac:dyDescent="0.3">
      <c r="A20" s="61" t="s">
        <v>102</v>
      </c>
      <c r="B20" s="35" t="s">
        <v>50</v>
      </c>
      <c r="C20" s="35" t="s">
        <v>51</v>
      </c>
      <c r="D20" s="35" t="s">
        <v>52</v>
      </c>
      <c r="E20" s="35" t="s">
        <v>53</v>
      </c>
      <c r="F20" s="35" t="s">
        <v>54</v>
      </c>
      <c r="G20" s="35" t="s">
        <v>55</v>
      </c>
      <c r="H20" s="36" t="s">
        <v>56</v>
      </c>
      <c r="I20" s="35" t="s">
        <v>57</v>
      </c>
      <c r="J20" s="35" t="s">
        <v>58</v>
      </c>
      <c r="K20" s="35" t="s">
        <v>59</v>
      </c>
    </row>
    <row r="21" spans="1:14" x14ac:dyDescent="0.25">
      <c r="A21" s="40" t="s">
        <v>74</v>
      </c>
    </row>
    <row r="22" spans="1:14" x14ac:dyDescent="0.25">
      <c r="A22" s="2" t="s">
        <v>75</v>
      </c>
    </row>
    <row r="23" spans="1:14" x14ac:dyDescent="0.25">
      <c r="A23" s="29" t="s">
        <v>61</v>
      </c>
    </row>
    <row r="24" spans="1:14" x14ac:dyDescent="0.25">
      <c r="A24" s="29" t="s">
        <v>99</v>
      </c>
    </row>
    <row r="25" spans="1:14" x14ac:dyDescent="0.25">
      <c r="A25" s="29" t="s">
        <v>76</v>
      </c>
    </row>
    <row r="26" spans="1:14" x14ac:dyDescent="0.25">
      <c r="A26" s="29" t="s">
        <v>62</v>
      </c>
    </row>
    <row r="27" spans="1:14" x14ac:dyDescent="0.25">
      <c r="A27" s="29" t="s">
        <v>77</v>
      </c>
    </row>
    <row r="28" spans="1:14" s="2" customFormat="1" x14ac:dyDescent="0.25">
      <c r="A28" s="29" t="s">
        <v>94</v>
      </c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A29" s="29" t="s">
        <v>63</v>
      </c>
    </row>
    <row r="30" spans="1:14" x14ac:dyDescent="0.25">
      <c r="A30" s="29" t="s">
        <v>91</v>
      </c>
    </row>
    <row r="31" spans="1:14" s="2" customFormat="1" x14ac:dyDescent="0.25">
      <c r="A31" s="29" t="s">
        <v>92</v>
      </c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A32" s="29" t="s">
        <v>64</v>
      </c>
    </row>
    <row r="33" spans="1:13" s="2" customFormat="1" x14ac:dyDescent="0.25">
      <c r="A33" s="29" t="s">
        <v>100</v>
      </c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5">
      <c r="A34" s="29" t="s">
        <v>65</v>
      </c>
    </row>
    <row r="35" spans="1:13" x14ac:dyDescent="0.25">
      <c r="A35" s="29" t="s">
        <v>66</v>
      </c>
    </row>
    <row r="36" spans="1:13" ht="30" x14ac:dyDescent="0.25">
      <c r="A36" s="61" t="s">
        <v>103</v>
      </c>
    </row>
    <row r="37" spans="1:13" x14ac:dyDescent="0.25">
      <c r="A37" s="4" t="s">
        <v>67</v>
      </c>
    </row>
    <row r="38" spans="1:13" x14ac:dyDescent="0.25">
      <c r="A38" s="4" t="s">
        <v>69</v>
      </c>
    </row>
    <row r="39" spans="1:13" x14ac:dyDescent="0.25">
      <c r="A39" s="4" t="s">
        <v>68</v>
      </c>
    </row>
    <row r="40" spans="1:13" x14ac:dyDescent="0.25">
      <c r="A40" s="4" t="s">
        <v>78</v>
      </c>
    </row>
    <row r="41" spans="1:13" x14ac:dyDescent="0.25">
      <c r="A41" s="4" t="s">
        <v>79</v>
      </c>
    </row>
    <row r="42" spans="1:13" x14ac:dyDescent="0.25">
      <c r="A42" s="4" t="s">
        <v>80</v>
      </c>
    </row>
    <row r="43" spans="1:13" x14ac:dyDescent="0.25">
      <c r="A43" s="4" t="s">
        <v>90</v>
      </c>
    </row>
    <row r="44" spans="1:13" x14ac:dyDescent="0.25">
      <c r="A44" s="4" t="s">
        <v>70</v>
      </c>
    </row>
    <row r="45" spans="1:13" x14ac:dyDescent="0.25">
      <c r="A45" s="4" t="s">
        <v>93</v>
      </c>
    </row>
    <row r="46" spans="1:13" x14ac:dyDescent="0.25">
      <c r="A46" s="4" t="s">
        <v>81</v>
      </c>
    </row>
    <row r="47" spans="1:13" x14ac:dyDescent="0.25">
      <c r="A47" s="4" t="s">
        <v>82</v>
      </c>
    </row>
    <row r="48" spans="1:13" x14ac:dyDescent="0.25">
      <c r="A48" s="2" t="s">
        <v>83</v>
      </c>
    </row>
    <row r="49" spans="1:1" s="2" customFormat="1" x14ac:dyDescent="0.25">
      <c r="A49" s="2" t="s">
        <v>84</v>
      </c>
    </row>
    <row r="50" spans="1:1" x14ac:dyDescent="0.25">
      <c r="A50" s="2" t="s">
        <v>85</v>
      </c>
    </row>
    <row r="51" spans="1:1" x14ac:dyDescent="0.25">
      <c r="A51" s="2" t="s">
        <v>95</v>
      </c>
    </row>
    <row r="52" spans="1:1" x14ac:dyDescent="0.25">
      <c r="A52" s="2" t="s">
        <v>86</v>
      </c>
    </row>
    <row r="53" spans="1:1" x14ac:dyDescent="0.25">
      <c r="A53" s="2" t="s">
        <v>89</v>
      </c>
    </row>
    <row r="54" spans="1:1" x14ac:dyDescent="0.25">
      <c r="A54" s="4" t="s">
        <v>71</v>
      </c>
    </row>
    <row r="55" spans="1:1" x14ac:dyDescent="0.25">
      <c r="A55" s="4" t="s">
        <v>72</v>
      </c>
    </row>
    <row r="56" spans="1:1" x14ac:dyDescent="0.25">
      <c r="A56" s="4" t="s">
        <v>73</v>
      </c>
    </row>
    <row r="57" spans="1:1" x14ac:dyDescent="0.25">
      <c r="A57" s="2" t="s">
        <v>87</v>
      </c>
    </row>
    <row r="58" spans="1:1" x14ac:dyDescent="0.25">
      <c r="A58" s="2"/>
    </row>
    <row r="59" spans="1:1" x14ac:dyDescent="0.25">
      <c r="A59" s="2" t="s">
        <v>96</v>
      </c>
    </row>
    <row r="60" spans="1:1" x14ac:dyDescent="0.25">
      <c r="A60" s="2" t="s">
        <v>97</v>
      </c>
    </row>
    <row r="61" spans="1:1" x14ac:dyDescent="0.25">
      <c r="A61" s="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GA-SC</vt:lpstr>
      <vt:lpstr>Eastern NC</vt:lpstr>
      <vt:lpstr>Western NC</vt:lpstr>
      <vt:lpstr>MD</vt:lpstr>
      <vt:lpstr>Virginia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Robin</cp:lastModifiedBy>
  <dcterms:created xsi:type="dcterms:W3CDTF">2021-10-30T17:59:50Z</dcterms:created>
  <dcterms:modified xsi:type="dcterms:W3CDTF">2022-02-22T19:38:03Z</dcterms:modified>
</cp:coreProperties>
</file>